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76" yWindow="240" windowWidth="32520" windowHeight="1810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<sst xmlns="http://schemas.openxmlformats.org/spreadsheetml/2006/main" count="36" uniqueCount="28">
  <si>
    <t>2.  LONG-TERM TRENDS: To understand trends, 5th degree polynomials (1846-1885, 1885-1940, 1940-2011) were fit to the raw ring widths. Some dates between these series were adjusted "by eye".</t>
  </si>
  <si>
    <t>3.  STANDARDIZED VARATIONS: Raw ring widths divided by the widths predicted by the polynomial to show yearly variation independent of local growth factors like competion.</t>
  </si>
  <si>
    <t>average ring width</t>
  </si>
  <si>
    <t>Tree 1.  CRYSTAL LAKE PARK WHITE ASH, tree cut down because of Emerald Ash Borer, in March 2012 (need to get date from field book), cut ends photographed by S. Berlocher</t>
  </si>
  <si>
    <t>ring width in</t>
  </si>
  <si>
    <t>1.  BASIC DATA:  Raw ring widths against tree age.  The first ring is 1846 but the tree might be 2-3 years older because seedlings are shorter than the height of the stump.</t>
  </si>
  <si>
    <t>4. AN EXAMPLE OF HOW CLIMATE AFFECTS RING WIDTHS:  The standardized ring data are correlated with total rainfall, but the amount of variance explained is too low to use to predict pre-1900 rainfall.</t>
  </si>
  <si>
    <t>5.  DATA</t>
  </si>
  <si>
    <t>Year</t>
  </si>
  <si>
    <t>inches</t>
  </si>
  <si>
    <t>total rain</t>
  </si>
  <si>
    <t>spring rain</t>
  </si>
  <si>
    <t>summer rain</t>
  </si>
  <si>
    <t>winter rain</t>
  </si>
  <si>
    <t>S + S</t>
  </si>
  <si>
    <t>W +S +S</t>
  </si>
  <si>
    <t>R</t>
  </si>
  <si>
    <t>A</t>
  </si>
  <si>
    <t>I</t>
  </si>
  <si>
    <t>N</t>
  </si>
  <si>
    <t>Total diameter of tree at about 3 ft. about ground was 3 ft 3 inches.  Total bark was 3 inches, so diameter of wood was 36 inches, radius was 18 inches.</t>
  </si>
  <si>
    <t>Rainfall data for available years are also listed.</t>
  </si>
  <si>
    <t xml:space="preserve">Two original tree ring photos were taken with a hand-held camera at slightly different distances.  These were scaled to the same size, and then  </t>
  </si>
  <si>
    <t xml:space="preserve">three panels were cut from them using Photoshop.  Measurement were made using the Measure tool in Photoshop, in inches. Then to scale these </t>
  </si>
  <si>
    <t>measurements to the real size, the total of the initial ring measurements were scaled to the total tree wood diameter of 36 inches.</t>
  </si>
  <si>
    <t>predicted</t>
  </si>
  <si>
    <t>actual/</t>
  </si>
  <si>
    <t>Even though the tree was cut down in 2012, rings go only to 2011 because the tree had not started growing a new ring yet in March of 2012 (or it was too thin to measure).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</si>
</sst>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
    <numFmt numFmtId="166" formatCode="#,##0.000000000000000"/>
    <numFmt numFmtId="167" formatCode="0.000000000000000"/>
    <numFmt numFmtId="168" formatCode="0.000000000000000000000000000000"/>
    <numFmt numFmtId="169" formatCode="#,##0.000000000000000000000000000000"/>
    <numFmt numFmtId="170" formatCode="#,##0.000000"/>
    <numFmt numFmtId="171" formatCode="0.000000000"/>
    <numFmt numFmtId="172" formatCode="0.00000000000000000000"/>
  </numFmts>
  <fonts count="3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2"/>
      <name val="Times New Roman"/>
      <family val="0"/>
    </font>
    <font>
      <sz val="8"/>
      <name val="Verdana"/>
      <family val="0"/>
    </font>
    <font>
      <sz val="10.5"/>
      <color indexed="8"/>
      <name val="Verdana"/>
      <family val="0"/>
    </font>
    <font>
      <sz val="10"/>
      <color indexed="8"/>
      <name val="Verdana"/>
      <family val="0"/>
    </font>
    <font>
      <sz val="16"/>
      <color indexed="8"/>
      <name val="Verdana"/>
      <family val="0"/>
    </font>
    <font>
      <sz val="12"/>
      <name val="Verdana"/>
      <family val="0"/>
    </font>
    <font>
      <b/>
      <sz val="12"/>
      <name val="Verdana"/>
      <family val="0"/>
    </font>
    <font>
      <sz val="14"/>
      <color indexed="8"/>
      <name val="Verdana"/>
      <family val="0"/>
    </font>
    <font>
      <vertAlign val="superscript"/>
      <sz val="16"/>
      <color indexed="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8"/>
      <color indexed="8"/>
      <name val="Verdana"/>
      <family val="0"/>
    </font>
    <font>
      <b/>
      <sz val="18"/>
      <name val="Verdana"/>
      <family val="0"/>
    </font>
    <font>
      <sz val="14"/>
      <name val="Verdana"/>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7" fillId="16" borderId="0" applyNumberFormat="0" applyBorder="0" applyAlignment="0" applyProtection="0"/>
    <xf numFmtId="0" fontId="18" fillId="11" borderId="1" applyNumberFormat="0" applyAlignment="0" applyProtection="0"/>
    <xf numFmtId="0" fontId="1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18"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0" fontId="27" fillId="19" borderId="0" applyNumberFormat="0" applyBorder="0" applyAlignment="0" applyProtection="0"/>
    <xf numFmtId="0" fontId="0" fillId="20" borderId="7" applyNumberFormat="0" applyFont="0" applyAlignment="0" applyProtection="0"/>
    <xf numFmtId="0" fontId="28" fillId="11"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2">
    <xf numFmtId="0" fontId="0" fillId="0" borderId="0" xfId="0" applyAlignment="1">
      <alignment/>
    </xf>
    <xf numFmtId="0" fontId="6"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164" fontId="11" fillId="0" borderId="0" xfId="0" applyNumberFormat="1" applyFont="1" applyAlignment="1">
      <alignment/>
    </xf>
    <xf numFmtId="0" fontId="11" fillId="0" borderId="0" xfId="0" applyFont="1" applyBorder="1" applyAlignment="1">
      <alignment/>
    </xf>
    <xf numFmtId="0" fontId="33" fillId="0" borderId="0" xfId="0" applyFont="1" applyAlignment="1">
      <alignment/>
    </xf>
    <xf numFmtId="0" fontId="3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115"/>
          <c:w val="0.9605"/>
          <c:h val="0.986"/>
        </c:manualLayout>
      </c:layout>
      <c:scatterChart>
        <c:scatterStyle val="lineMarker"/>
        <c:varyColors val="0"/>
        <c:ser>
          <c:idx val="0"/>
          <c:order val="0"/>
          <c:tx>
            <c:v>Ash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Sheet1!$A$187:$A$352</c:f>
              <c:numCache/>
            </c:numRef>
          </c:xVal>
          <c:yVal>
            <c:numRef>
              <c:f>Sheet1!$B$187:$B$352</c:f>
              <c:numCache/>
            </c:numRef>
          </c:yVal>
          <c:smooth val="0"/>
        </c:ser>
        <c:axId val="19464234"/>
        <c:axId val="40960379"/>
      </c:scatterChart>
      <c:valAx>
        <c:axId val="19464234"/>
        <c:scaling>
          <c:orientation val="minMax"/>
        </c:scaling>
        <c:axPos val="b"/>
        <c:title>
          <c:tx>
            <c:rich>
              <a:bodyPr vert="horz" rot="0" anchor="ctr"/>
              <a:lstStyle/>
              <a:p>
                <a:pPr algn="ctr">
                  <a:defRPr/>
                </a:pPr>
                <a:r>
                  <a:rPr lang="en-US" cap="none" sz="1800" b="0" i="0" u="none" baseline="0">
                    <a:solidFill>
                      <a:srgbClr val="000000"/>
                    </a:solidFill>
                    <a:latin typeface="Verdana"/>
                    <a:ea typeface="Verdana"/>
                    <a:cs typeface="Verdana"/>
                  </a:rPr>
                  <a:t>Year</a:t>
                </a:r>
              </a:p>
            </c:rich>
          </c:tx>
          <c:layout>
            <c:manualLayout>
              <c:xMode val="factor"/>
              <c:yMode val="factor"/>
              <c:x val="-0.0025"/>
              <c:y val="0.000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40960379"/>
        <c:crosses val="autoZero"/>
        <c:crossBetween val="midCat"/>
        <c:dispUnits/>
        <c:majorUnit val="10"/>
        <c:minorUnit val="1"/>
      </c:valAx>
      <c:valAx>
        <c:axId val="40960379"/>
        <c:scaling>
          <c:orientation val="minMax"/>
        </c:scaling>
        <c:axPos val="l"/>
        <c:title>
          <c:tx>
            <c:rich>
              <a:bodyPr vert="horz" rot="-5400000" anchor="ctr"/>
              <a:lstStyle/>
              <a:p>
                <a:pPr algn="ctr">
                  <a:defRPr/>
                </a:pPr>
                <a:r>
                  <a:rPr lang="en-US" cap="none" sz="1800" b="0" i="0" u="none" baseline="0">
                    <a:solidFill>
                      <a:srgbClr val="000000"/>
                    </a:solidFill>
                    <a:latin typeface="Verdana"/>
                    <a:ea typeface="Verdana"/>
                    <a:cs typeface="Verdana"/>
                  </a:rPr>
                  <a:t>Raw ring width (inches)</a:t>
                </a:r>
              </a:p>
            </c:rich>
          </c:tx>
          <c:layout>
            <c:manualLayout>
              <c:xMode val="factor"/>
              <c:yMode val="factor"/>
              <c:x val="-0.01075"/>
              <c:y val="-0.01"/>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19464234"/>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
          <c:w val="0.8345"/>
          <c:h val="0.95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600" b="0" i="0" u="none" baseline="0">
                      <a:solidFill>
                        <a:srgbClr val="000000"/>
                      </a:solidFill>
                      <a:latin typeface="Verdana"/>
                      <a:ea typeface="Verdana"/>
                      <a:cs typeface="Verdana"/>
                    </a:defRPr>
                  </a:pPr>
                </a:p>
              </c:txPr>
              <c:numFmt formatCode="General"/>
            </c:trendlineLbl>
          </c:trendline>
          <c:xVal>
            <c:numRef>
              <c:f>Sheet1!$I$242:$I$352</c:f>
              <c:numCache/>
            </c:numRef>
          </c:xVal>
          <c:yVal>
            <c:numRef>
              <c:f>Sheet1!$D$242:$D$352</c:f>
              <c:numCache/>
            </c:numRef>
          </c:yVal>
          <c:smooth val="0"/>
        </c:ser>
        <c:axId val="33099092"/>
        <c:axId val="29456373"/>
      </c:scatterChart>
      <c:valAx>
        <c:axId val="33099092"/>
        <c:scaling>
          <c:orientation val="minMax"/>
          <c:max val="35"/>
          <c:min val="10"/>
        </c:scaling>
        <c:axPos val="b"/>
        <c:title>
          <c:tx>
            <c:rich>
              <a:bodyPr vert="horz" rot="0" anchor="ctr"/>
              <a:lstStyle/>
              <a:p>
                <a:pPr algn="ctr">
                  <a:defRPr/>
                </a:pPr>
                <a:r>
                  <a:rPr lang="en-US" cap="none" sz="1600" b="0" i="0" u="none" baseline="0">
                    <a:solidFill>
                      <a:srgbClr val="000000"/>
                    </a:solidFill>
                    <a:latin typeface="Verdana"/>
                    <a:ea typeface="Verdana"/>
                    <a:cs typeface="Verdana"/>
                  </a:rPr>
                  <a:t>Total yearly rainfall (inches)</a:t>
                </a:r>
              </a:p>
            </c:rich>
          </c:tx>
          <c:layout>
            <c:manualLayout>
              <c:xMode val="factor"/>
              <c:yMode val="factor"/>
              <c:x val="0.0025"/>
              <c:y val="-0.0087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400" b="0" i="0" u="none" baseline="0">
                <a:solidFill>
                  <a:srgbClr val="000000"/>
                </a:solidFill>
                <a:latin typeface="Verdana"/>
                <a:ea typeface="Verdana"/>
                <a:cs typeface="Verdana"/>
              </a:defRPr>
            </a:pPr>
          </a:p>
        </c:txPr>
        <c:crossAx val="29456373"/>
        <c:crosses val="autoZero"/>
        <c:crossBetween val="midCat"/>
        <c:dispUnits/>
        <c:majorUnit val="5"/>
        <c:minorUnit val="1"/>
      </c:valAx>
      <c:valAx>
        <c:axId val="29456373"/>
        <c:scaling>
          <c:orientation val="minMax"/>
        </c:scaling>
        <c:axPos val="l"/>
        <c:title>
          <c:tx>
            <c:rich>
              <a:bodyPr vert="horz" rot="-5400000" anchor="ctr"/>
              <a:lstStyle/>
              <a:p>
                <a:pPr algn="ctr">
                  <a:defRPr/>
                </a:pPr>
                <a:r>
                  <a:rPr lang="en-US" cap="none" sz="1800" b="0" i="0" u="none" baseline="0">
                    <a:solidFill>
                      <a:srgbClr val="000000"/>
                    </a:solidFill>
                    <a:latin typeface="Verdana"/>
                    <a:ea typeface="Verdana"/>
                    <a:cs typeface="Verdana"/>
                  </a:rPr>
                  <a:t>standardized ring width (inches)</a:t>
                </a:r>
              </a:p>
            </c:rich>
          </c:tx>
          <c:layout>
            <c:manualLayout>
              <c:xMode val="factor"/>
              <c:yMode val="factor"/>
              <c:x val="0"/>
              <c:y val="0"/>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400" b="0" i="0" u="none" baseline="0">
                <a:solidFill>
                  <a:srgbClr val="000000"/>
                </a:solidFill>
                <a:latin typeface="Verdana"/>
                <a:ea typeface="Verdana"/>
                <a:cs typeface="Verdana"/>
              </a:defRPr>
            </a:pPr>
          </a:p>
        </c:txPr>
        <c:crossAx val="33099092"/>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09"/>
          <c:w val="0.97"/>
          <c:h val="0.9895"/>
        </c:manualLayout>
      </c:layout>
      <c:scatterChart>
        <c:scatterStyle val="lineMarker"/>
        <c:varyColors val="0"/>
        <c:ser>
          <c:idx val="0"/>
          <c:order val="0"/>
          <c:tx>
            <c:v>Ash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Sheet1!$A$187:$A$352</c:f>
              <c:numCache/>
            </c:numRef>
          </c:xVal>
          <c:yVal>
            <c:numRef>
              <c:f>Sheet1!$B$187:$B$352</c:f>
              <c:numCache/>
            </c:numRef>
          </c:yVal>
          <c:smooth val="0"/>
        </c:ser>
        <c:ser>
          <c:idx val="4"/>
          <c:order val="1"/>
          <c:tx>
            <c:v>new predicted</c:v>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Sheet1!$A$187:$A$352</c:f>
              <c:numCache/>
            </c:numRef>
          </c:xVal>
          <c:yVal>
            <c:numRef>
              <c:f>Sheet1!$C$187:$C$352</c:f>
              <c:numCache/>
            </c:numRef>
          </c:yVal>
          <c:smooth val="0"/>
        </c:ser>
        <c:axId val="63780766"/>
        <c:axId val="37155983"/>
      </c:scatterChart>
      <c:valAx>
        <c:axId val="63780766"/>
        <c:scaling>
          <c:orientation val="minMax"/>
        </c:scaling>
        <c:axPos val="b"/>
        <c:title>
          <c:tx>
            <c:rich>
              <a:bodyPr vert="horz" rot="0" anchor="ctr"/>
              <a:lstStyle/>
              <a:p>
                <a:pPr algn="ctr">
                  <a:defRPr/>
                </a:pPr>
                <a:r>
                  <a:rPr lang="en-US" cap="none" sz="1800" b="0" i="0" u="none" baseline="0">
                    <a:solidFill>
                      <a:srgbClr val="000000"/>
                    </a:solidFill>
                    <a:latin typeface="Verdana"/>
                    <a:ea typeface="Verdana"/>
                    <a:cs typeface="Verdana"/>
                  </a:rPr>
                  <a:t>Year</a:t>
                </a:r>
              </a:p>
            </c:rich>
          </c:tx>
          <c:layout>
            <c:manualLayout>
              <c:xMode val="factor"/>
              <c:yMode val="factor"/>
              <c:x val="-0.0025"/>
              <c:y val="0.000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37155983"/>
        <c:crosses val="autoZero"/>
        <c:crossBetween val="midCat"/>
        <c:dispUnits/>
        <c:majorUnit val="10"/>
        <c:minorUnit val="4.2231000000000005"/>
      </c:valAx>
      <c:valAx>
        <c:axId val="37155983"/>
        <c:scaling>
          <c:orientation val="minMax"/>
        </c:scaling>
        <c:axPos val="l"/>
        <c:title>
          <c:tx>
            <c:rich>
              <a:bodyPr vert="horz" rot="-5400000" anchor="ctr"/>
              <a:lstStyle/>
              <a:p>
                <a:pPr algn="ctr">
                  <a:defRPr/>
                </a:pPr>
                <a:r>
                  <a:rPr lang="en-US" cap="none" sz="1800" b="0" i="0" u="none" baseline="0">
                    <a:solidFill>
                      <a:srgbClr val="000000"/>
                    </a:solidFill>
                    <a:latin typeface="Verdana"/>
                    <a:ea typeface="Verdana"/>
                    <a:cs typeface="Verdana"/>
                  </a:rPr>
                  <a:t>Raw ring width (inches)</a:t>
                </a:r>
              </a:p>
            </c:rich>
          </c:tx>
          <c:layout>
            <c:manualLayout>
              <c:xMode val="factor"/>
              <c:yMode val="factor"/>
              <c:x val="-0.01075"/>
              <c:y val="-0.01"/>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63780766"/>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0875"/>
          <c:w val="0.9685"/>
          <c:h val="0.98975"/>
        </c:manualLayout>
      </c:layout>
      <c:scatterChart>
        <c:scatterStyle val="lineMarker"/>
        <c:varyColors val="0"/>
        <c:ser>
          <c:idx val="0"/>
          <c:order val="0"/>
          <c:tx>
            <c:v>Ash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trendline>
            <c:trendlineType val="linear"/>
            <c:dispEq val="1"/>
            <c:dispRSqr val="1"/>
            <c:trendlineLbl>
              <c:numFmt formatCode="General" sourceLinked="1"/>
            </c:trendlineLbl>
          </c:trendline>
          <c:xVal>
            <c:numRef>
              <c:f>Sheet1!$A$187:$A$352</c:f>
              <c:numCache/>
            </c:numRef>
          </c:xVal>
          <c:yVal>
            <c:numRef>
              <c:f>Sheet1!$D$187:$D$352</c:f>
              <c:numCache/>
            </c:numRef>
          </c:yVal>
          <c:smooth val="0"/>
        </c:ser>
        <c:axId val="65968392"/>
        <c:axId val="56844617"/>
      </c:scatterChart>
      <c:valAx>
        <c:axId val="65968392"/>
        <c:scaling>
          <c:orientation val="minMax"/>
        </c:scaling>
        <c:axPos val="b"/>
        <c:title>
          <c:tx>
            <c:rich>
              <a:bodyPr vert="horz" rot="0" anchor="ctr"/>
              <a:lstStyle/>
              <a:p>
                <a:pPr algn="ctr">
                  <a:defRPr/>
                </a:pPr>
                <a:r>
                  <a:rPr lang="en-US" cap="none" sz="1800" b="0" i="0" u="none" baseline="0">
                    <a:solidFill>
                      <a:srgbClr val="000000"/>
                    </a:solidFill>
                    <a:latin typeface="Verdana"/>
                    <a:ea typeface="Verdana"/>
                    <a:cs typeface="Verdana"/>
                  </a:rPr>
                  <a:t>Year</a:t>
                </a:r>
              </a:p>
            </c:rich>
          </c:tx>
          <c:layout>
            <c:manualLayout>
              <c:xMode val="factor"/>
              <c:yMode val="factor"/>
              <c:x val="-0.0025"/>
              <c:y val="0.000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56844617"/>
        <c:crosses val="autoZero"/>
        <c:crossBetween val="midCat"/>
        <c:dispUnits/>
        <c:majorUnit val="10"/>
        <c:minorUnit val="1"/>
      </c:valAx>
      <c:valAx>
        <c:axId val="56844617"/>
        <c:scaling>
          <c:orientation val="minMax"/>
        </c:scaling>
        <c:axPos val="l"/>
        <c:title>
          <c:tx>
            <c:rich>
              <a:bodyPr vert="horz" rot="-5400000" anchor="ctr"/>
              <a:lstStyle/>
              <a:p>
                <a:pPr algn="ctr">
                  <a:defRPr/>
                </a:pPr>
                <a:r>
                  <a:rPr lang="en-US" cap="none" sz="1400" b="0" i="0" u="none" baseline="0">
                    <a:solidFill>
                      <a:srgbClr val="000000"/>
                    </a:solidFill>
                    <a:latin typeface="Verdana"/>
                    <a:ea typeface="Verdana"/>
                    <a:cs typeface="Verdana"/>
                  </a:rPr>
                  <a:t>Standardized ring width</a:t>
                </a:r>
              </a:p>
            </c:rich>
          </c:tx>
          <c:layout>
            <c:manualLayout>
              <c:xMode val="factor"/>
              <c:yMode val="factor"/>
              <c:x val="0"/>
              <c:y val="0"/>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1600" b="0" i="0" u="none" baseline="0">
                <a:solidFill>
                  <a:srgbClr val="000000"/>
                </a:solidFill>
                <a:latin typeface="Verdana"/>
                <a:ea typeface="Verdana"/>
                <a:cs typeface="Verdana"/>
              </a:defRPr>
            </a:pPr>
          </a:p>
        </c:txPr>
        <c:crossAx val="65968392"/>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215</xdr:row>
      <xdr:rowOff>38100</xdr:rowOff>
    </xdr:from>
    <xdr:ext cx="85725" cy="200025"/>
    <xdr:sp fLocksText="0">
      <xdr:nvSpPr>
        <xdr:cNvPr id="1" name="Text Box 1"/>
        <xdr:cNvSpPr txBox="1">
          <a:spLocks noChangeArrowheads="1"/>
        </xdr:cNvSpPr>
      </xdr:nvSpPr>
      <xdr:spPr>
        <a:xfrm>
          <a:off x="1600200" y="36976050"/>
          <a:ext cx="85725" cy="200025"/>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twoCellAnchor>
    <xdr:from>
      <xdr:col>1</xdr:col>
      <xdr:colOff>9525</xdr:colOff>
      <xdr:row>13</xdr:row>
      <xdr:rowOff>9525</xdr:rowOff>
    </xdr:from>
    <xdr:to>
      <xdr:col>20</xdr:col>
      <xdr:colOff>76200</xdr:colOff>
      <xdr:row>51</xdr:row>
      <xdr:rowOff>9525</xdr:rowOff>
    </xdr:to>
    <xdr:graphicFrame>
      <xdr:nvGraphicFramePr>
        <xdr:cNvPr id="2" name="Chart 3"/>
        <xdr:cNvGraphicFramePr/>
      </xdr:nvGraphicFramePr>
      <xdr:xfrm>
        <a:off x="1609725" y="2647950"/>
        <a:ext cx="18926175" cy="6181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143</xdr:row>
      <xdr:rowOff>9525</xdr:rowOff>
    </xdr:from>
    <xdr:to>
      <xdr:col>6</xdr:col>
      <xdr:colOff>428625</xdr:colOff>
      <xdr:row>171</xdr:row>
      <xdr:rowOff>123825</xdr:rowOff>
    </xdr:to>
    <xdr:graphicFrame>
      <xdr:nvGraphicFramePr>
        <xdr:cNvPr id="3" name="Chart 4"/>
        <xdr:cNvGraphicFramePr/>
      </xdr:nvGraphicFramePr>
      <xdr:xfrm>
        <a:off x="1600200" y="23926800"/>
        <a:ext cx="6705600" cy="4695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55</xdr:row>
      <xdr:rowOff>0</xdr:rowOff>
    </xdr:from>
    <xdr:to>
      <xdr:col>20</xdr:col>
      <xdr:colOff>57150</xdr:colOff>
      <xdr:row>93</xdr:row>
      <xdr:rowOff>28575</xdr:rowOff>
    </xdr:to>
    <xdr:graphicFrame>
      <xdr:nvGraphicFramePr>
        <xdr:cNvPr id="4" name="Chart 204"/>
        <xdr:cNvGraphicFramePr/>
      </xdr:nvGraphicFramePr>
      <xdr:xfrm>
        <a:off x="1600200" y="9563100"/>
        <a:ext cx="18916650" cy="62198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99</xdr:row>
      <xdr:rowOff>0</xdr:rowOff>
    </xdr:from>
    <xdr:to>
      <xdr:col>20</xdr:col>
      <xdr:colOff>76200</xdr:colOff>
      <xdr:row>137</xdr:row>
      <xdr:rowOff>38100</xdr:rowOff>
    </xdr:to>
    <xdr:graphicFrame>
      <xdr:nvGraphicFramePr>
        <xdr:cNvPr id="5" name="Chart 205"/>
        <xdr:cNvGraphicFramePr/>
      </xdr:nvGraphicFramePr>
      <xdr:xfrm>
        <a:off x="1600200" y="16811625"/>
        <a:ext cx="18935700" cy="622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J526"/>
  <sheetViews>
    <sheetView tabSelected="1" workbookViewId="0" topLeftCell="A336">
      <selection activeCell="A353" sqref="A353"/>
    </sheetView>
  </sheetViews>
  <sheetFormatPr defaultColWidth="11.00390625" defaultRowHeight="12.75"/>
  <cols>
    <col min="1" max="1" width="21.00390625" style="2" customWidth="1"/>
    <col min="2" max="2" width="19.375" style="2" customWidth="1"/>
    <col min="3" max="3" width="23.875" style="2" customWidth="1"/>
    <col min="4" max="4" width="15.375" style="2" customWidth="1"/>
    <col min="5" max="19" width="11.875" style="2" customWidth="1"/>
    <col min="20" max="22" width="10.75390625" style="2" customWidth="1"/>
    <col min="23" max="23" width="9.25390625" style="2" customWidth="1"/>
    <col min="24" max="16384" width="10.75390625" style="2" customWidth="1"/>
  </cols>
  <sheetData>
    <row r="1" ht="22.5">
      <c r="A1" s="10" t="s">
        <v>3</v>
      </c>
    </row>
    <row r="2" ht="22.5">
      <c r="A2" s="10" t="s">
        <v>27</v>
      </c>
    </row>
    <row r="3" ht="15.75">
      <c r="A3" s="3"/>
    </row>
    <row r="4" ht="18">
      <c r="A4" s="11" t="s">
        <v>20</v>
      </c>
    </row>
    <row r="6" ht="15.75">
      <c r="A6" s="2" t="s">
        <v>22</v>
      </c>
    </row>
    <row r="7" ht="15.75">
      <c r="A7" s="2" t="s">
        <v>23</v>
      </c>
    </row>
    <row r="8" ht="15.75">
      <c r="A8" s="2" t="s">
        <v>24</v>
      </c>
    </row>
    <row r="11" s="11" customFormat="1" ht="18">
      <c r="A11" s="11" t="s">
        <v>5</v>
      </c>
    </row>
    <row r="53" ht="18">
      <c r="A53" s="11" t="s">
        <v>0</v>
      </c>
    </row>
    <row r="96" ht="18">
      <c r="A96" s="11" t="s">
        <v>1</v>
      </c>
    </row>
    <row r="142" ht="15.75">
      <c r="A142" s="2" t="s">
        <v>6</v>
      </c>
    </row>
    <row r="179" spans="12:36" ht="15.75">
      <c r="L179"/>
      <c r="M179"/>
      <c r="N179"/>
      <c r="AF179"/>
      <c r="AG179"/>
      <c r="AH179"/>
      <c r="AI179"/>
      <c r="AJ179"/>
    </row>
    <row r="180" spans="12:36" ht="15.75">
      <c r="L180"/>
      <c r="M180"/>
      <c r="N180"/>
      <c r="AF180"/>
      <c r="AG180"/>
      <c r="AH180"/>
      <c r="AI180"/>
      <c r="AJ180"/>
    </row>
    <row r="181" spans="12:36" ht="15.75">
      <c r="L181"/>
      <c r="M181"/>
      <c r="N181"/>
      <c r="AF181"/>
      <c r="AG181"/>
      <c r="AH181"/>
      <c r="AI181"/>
      <c r="AJ181"/>
    </row>
    <row r="182" spans="1:36" ht="15.75">
      <c r="A182" s="2" t="s">
        <v>7</v>
      </c>
      <c r="L182"/>
      <c r="M182"/>
      <c r="N182"/>
      <c r="AF182"/>
      <c r="AG182"/>
      <c r="AH182"/>
      <c r="AI182"/>
      <c r="AJ182"/>
    </row>
    <row r="183" spans="1:36" ht="15.75">
      <c r="A183" s="2" t="s">
        <v>21</v>
      </c>
      <c r="AF183"/>
      <c r="AG183"/>
      <c r="AH183"/>
      <c r="AI183"/>
      <c r="AJ183"/>
    </row>
    <row r="184" spans="32:36" ht="15.75">
      <c r="AF184"/>
      <c r="AG184"/>
      <c r="AH184"/>
      <c r="AI184"/>
      <c r="AJ184"/>
    </row>
    <row r="185" spans="2:36" ht="15.75">
      <c r="B185" s="2" t="s">
        <v>4</v>
      </c>
      <c r="C185" s="2" t="s">
        <v>25</v>
      </c>
      <c r="D185" s="2" t="s">
        <v>26</v>
      </c>
      <c r="E185" s="4"/>
      <c r="F185" s="5" t="s">
        <v>16</v>
      </c>
      <c r="G185" s="5" t="s">
        <v>17</v>
      </c>
      <c r="H185" s="5" t="s">
        <v>18</v>
      </c>
      <c r="I185" s="5" t="s">
        <v>19</v>
      </c>
      <c r="J185" s="4"/>
      <c r="AF185"/>
      <c r="AG185"/>
      <c r="AH185"/>
      <c r="AI185"/>
      <c r="AJ185"/>
    </row>
    <row r="186" spans="1:13" ht="16.5" thickBot="1">
      <c r="A186" s="6" t="s">
        <v>8</v>
      </c>
      <c r="B186" s="6" t="s">
        <v>9</v>
      </c>
      <c r="C186" s="6" t="s">
        <v>9</v>
      </c>
      <c r="D186" s="6" t="s">
        <v>25</v>
      </c>
      <c r="E186" s="7" t="s">
        <v>10</v>
      </c>
      <c r="F186" s="7" t="s">
        <v>11</v>
      </c>
      <c r="G186" s="7" t="s">
        <v>13</v>
      </c>
      <c r="H186" s="7" t="s">
        <v>12</v>
      </c>
      <c r="I186" s="7" t="s">
        <v>14</v>
      </c>
      <c r="J186" s="7" t="s">
        <v>15</v>
      </c>
      <c r="K186"/>
      <c r="L186"/>
      <c r="M186"/>
    </row>
    <row r="187" spans="1:13" ht="15.75">
      <c r="A187" s="2">
        <v>1846</v>
      </c>
      <c r="B187" s="8">
        <v>0.19545837409430536</v>
      </c>
      <c r="C187" s="8">
        <v>0.17348390817642212</v>
      </c>
      <c r="D187" s="8">
        <f>B187/C187</f>
        <v>1.1266657302620633</v>
      </c>
      <c r="K187"/>
      <c r="L187"/>
      <c r="M187"/>
    </row>
    <row r="188" spans="1:13" ht="15.75">
      <c r="A188" s="2">
        <v>1847</v>
      </c>
      <c r="B188" s="8">
        <v>0.14743145931684748</v>
      </c>
      <c r="C188" s="8">
        <v>0.15934568643569946</v>
      </c>
      <c r="D188" s="8">
        <f aca="true" t="shared" si="0" ref="D188:D251">B188/C188</f>
        <v>0.9252303128791647</v>
      </c>
      <c r="K188"/>
      <c r="L188"/>
      <c r="M188"/>
    </row>
    <row r="189" spans="1:13" ht="15.75">
      <c r="A189" s="2">
        <v>1848</v>
      </c>
      <c r="B189" s="8">
        <v>0.12844407440482924</v>
      </c>
      <c r="C189" s="8">
        <v>0.14669042825698853</v>
      </c>
      <c r="D189" s="8">
        <f t="shared" si="0"/>
        <v>0.8756131939284184</v>
      </c>
      <c r="K189"/>
      <c r="L189"/>
      <c r="M189"/>
    </row>
    <row r="190" spans="1:13" ht="15.75">
      <c r="A190" s="2">
        <v>1849</v>
      </c>
      <c r="B190" s="8">
        <v>0.14184693434272447</v>
      </c>
      <c r="C190" s="8">
        <v>0.13529402017593384</v>
      </c>
      <c r="D190" s="8">
        <f t="shared" si="0"/>
        <v>1.0484346178661064</v>
      </c>
      <c r="K190"/>
      <c r="L190"/>
      <c r="M190"/>
    </row>
    <row r="191" spans="1:13" ht="15.75">
      <c r="A191" s="2">
        <v>1850</v>
      </c>
      <c r="B191" s="8">
        <v>0.12062573944105702</v>
      </c>
      <c r="C191" s="8">
        <v>0.12496811151504517</v>
      </c>
      <c r="D191" s="8">
        <f t="shared" si="0"/>
        <v>0.9652521589600451</v>
      </c>
      <c r="K191"/>
      <c r="L191"/>
      <c r="M191"/>
    </row>
    <row r="192" spans="1:13" ht="15.75">
      <c r="A192" s="2">
        <v>1851</v>
      </c>
      <c r="B192" s="8">
        <v>0.10275525952386338</v>
      </c>
      <c r="C192" s="8">
        <v>0.11555105447769165</v>
      </c>
      <c r="D192" s="8">
        <f t="shared" si="0"/>
        <v>0.8892628456601525</v>
      </c>
      <c r="K192"/>
      <c r="L192"/>
      <c r="M192"/>
    </row>
    <row r="193" spans="1:13" ht="15.75">
      <c r="A193" s="2">
        <v>1852</v>
      </c>
      <c r="B193" s="8">
        <v>0.11392430947210941</v>
      </c>
      <c r="C193" s="8">
        <v>0.10691076517105103</v>
      </c>
      <c r="D193" s="8">
        <f t="shared" si="0"/>
        <v>1.0656018530017732</v>
      </c>
      <c r="K193"/>
      <c r="L193"/>
      <c r="M193"/>
    </row>
    <row r="194" spans="1:13" ht="15.75">
      <c r="A194" s="2">
        <v>1853</v>
      </c>
      <c r="B194" s="8">
        <v>0.09270311457044197</v>
      </c>
      <c r="C194" s="8">
        <v>0.09894067049026489</v>
      </c>
      <c r="D194" s="8">
        <f t="shared" si="0"/>
        <v>0.9369566034986931</v>
      </c>
      <c r="K194"/>
      <c r="L194"/>
      <c r="M194"/>
    </row>
    <row r="195" spans="1:13" ht="15.75">
      <c r="A195" s="2">
        <v>1854</v>
      </c>
      <c r="B195" s="8">
        <v>0.103872164518688</v>
      </c>
      <c r="C195" s="8">
        <v>0.09155923128128052</v>
      </c>
      <c r="D195" s="8">
        <f t="shared" si="0"/>
        <v>1.1344805222269803</v>
      </c>
      <c r="K195"/>
      <c r="L195"/>
      <c r="M195"/>
    </row>
    <row r="196" spans="1:13" ht="15.75">
      <c r="A196" s="2">
        <v>1855</v>
      </c>
      <c r="B196" s="8">
        <v>0.07483263465324834</v>
      </c>
      <c r="C196" s="8">
        <v>0.0847061276435852</v>
      </c>
      <c r="D196" s="8">
        <f t="shared" si="0"/>
        <v>0.8834382675137601</v>
      </c>
      <c r="K196"/>
      <c r="L196"/>
      <c r="M196"/>
    </row>
    <row r="197" spans="1:13" ht="15.75">
      <c r="A197" s="2">
        <v>1856</v>
      </c>
      <c r="B197" s="8">
        <v>0.07818334963772215</v>
      </c>
      <c r="C197" s="8">
        <v>0.07833987474441528</v>
      </c>
      <c r="D197" s="8">
        <f t="shared" si="0"/>
        <v>0.9980019739985059</v>
      </c>
      <c r="K197"/>
      <c r="L197"/>
      <c r="M197"/>
    </row>
    <row r="198" spans="1:13" ht="15.75">
      <c r="A198" s="2">
        <v>1857</v>
      </c>
      <c r="B198" s="8">
        <v>0.07594953964807294</v>
      </c>
      <c r="C198" s="8">
        <v>0.0724371075630188</v>
      </c>
      <c r="D198" s="8">
        <f t="shared" si="0"/>
        <v>1.0484894027829368</v>
      </c>
      <c r="K198"/>
      <c r="L198"/>
      <c r="M198"/>
    </row>
    <row r="199" spans="1:13" ht="15.75">
      <c r="A199" s="2">
        <v>1858</v>
      </c>
      <c r="B199" s="8">
        <v>0.08376787461184515</v>
      </c>
      <c r="C199" s="8">
        <v>0.0669892430305481</v>
      </c>
      <c r="D199" s="8">
        <f t="shared" si="0"/>
        <v>1.2504675500459939</v>
      </c>
      <c r="K199"/>
      <c r="L199"/>
      <c r="M199"/>
    </row>
    <row r="200" spans="1:13" ht="15.75">
      <c r="A200" s="2">
        <v>1859</v>
      </c>
      <c r="B200" s="8">
        <v>0.06924810967912533</v>
      </c>
      <c r="C200" s="8">
        <v>0.06200200319290161</v>
      </c>
      <c r="D200" s="8">
        <f t="shared" si="0"/>
        <v>1.116868909278294</v>
      </c>
      <c r="K200"/>
      <c r="L200"/>
      <c r="M200"/>
    </row>
    <row r="201" spans="1:13" ht="15.75">
      <c r="A201" s="2">
        <v>1860</v>
      </c>
      <c r="B201" s="8">
        <v>0.07818334963772215</v>
      </c>
      <c r="C201" s="8">
        <v>0.05749112367630005</v>
      </c>
      <c r="D201" s="8">
        <f t="shared" si="0"/>
        <v>1.3599203605399732</v>
      </c>
      <c r="K201"/>
      <c r="L201"/>
      <c r="M201"/>
    </row>
    <row r="202" spans="1:13" ht="15.75">
      <c r="A202" s="2">
        <v>1861</v>
      </c>
      <c r="B202" s="8">
        <v>0.058079059730879304</v>
      </c>
      <c r="C202" s="8">
        <v>0.053480446338653564</v>
      </c>
      <c r="D202" s="8">
        <f t="shared" si="0"/>
        <v>1.085986817744676</v>
      </c>
      <c r="K202"/>
      <c r="L202"/>
      <c r="M202"/>
    </row>
    <row r="203" spans="1:13" ht="15.75">
      <c r="A203" s="2">
        <v>1862</v>
      </c>
      <c r="B203" s="8">
        <v>0.039091674818861076</v>
      </c>
      <c r="C203" s="8">
        <v>0.05000096559524536</v>
      </c>
      <c r="D203" s="8">
        <f t="shared" si="0"/>
        <v>0.7818183979746651</v>
      </c>
      <c r="K203"/>
      <c r="L203"/>
      <c r="M203"/>
    </row>
    <row r="204" spans="1:13" ht="15.75">
      <c r="A204" s="2">
        <v>1863</v>
      </c>
      <c r="B204" s="8">
        <v>0.0524945347567563</v>
      </c>
      <c r="C204" s="8">
        <v>0.04708892107009888</v>
      </c>
      <c r="D204" s="8">
        <f t="shared" si="0"/>
        <v>1.114795870532059</v>
      </c>
      <c r="K204"/>
      <c r="L204"/>
      <c r="M204"/>
    </row>
    <row r="205" spans="1:13" ht="15.75">
      <c r="A205" s="2">
        <v>1864</v>
      </c>
      <c r="B205" s="8">
        <v>0.03127333985508886</v>
      </c>
      <c r="C205" s="8">
        <v>0.044781506061553955</v>
      </c>
      <c r="D205" s="8">
        <f t="shared" si="0"/>
        <v>0.6983539100293414</v>
      </c>
      <c r="K205"/>
      <c r="L205"/>
      <c r="M205"/>
    </row>
    <row r="206" spans="1:13" ht="15.75">
      <c r="A206" s="2">
        <v>1865</v>
      </c>
      <c r="B206" s="8">
        <v>0.03685786482921187</v>
      </c>
      <c r="C206" s="8">
        <v>0.043116867542266846</v>
      </c>
      <c r="D206" s="8">
        <f t="shared" si="0"/>
        <v>0.8548363304240651</v>
      </c>
      <c r="K206"/>
      <c r="L206"/>
      <c r="M206"/>
    </row>
    <row r="207" spans="1:13" ht="15.75">
      <c r="A207" s="2">
        <v>1866</v>
      </c>
      <c r="B207" s="8">
        <v>0.03127333985508886</v>
      </c>
      <c r="C207" s="8">
        <v>0.04213029146194458</v>
      </c>
      <c r="D207" s="8">
        <f t="shared" si="0"/>
        <v>0.7423005815978609</v>
      </c>
      <c r="K207"/>
      <c r="L207"/>
      <c r="M207"/>
    </row>
    <row r="208" spans="1:13" ht="15.75">
      <c r="A208" s="2">
        <v>1867</v>
      </c>
      <c r="B208" s="8">
        <v>0.03574095983438727</v>
      </c>
      <c r="C208" s="8">
        <v>0.041854679584503174</v>
      </c>
      <c r="D208" s="8">
        <f t="shared" si="0"/>
        <v>0.8539298398456853</v>
      </c>
      <c r="K208"/>
      <c r="L208"/>
      <c r="M208"/>
    </row>
    <row r="209" spans="1:13" ht="15.75">
      <c r="A209" s="2">
        <v>1868</v>
      </c>
      <c r="B209" s="8">
        <v>0.030156434860264255</v>
      </c>
      <c r="C209" s="8">
        <v>0.04231292009353638</v>
      </c>
      <c r="D209" s="8">
        <f t="shared" si="0"/>
        <v>0.7127003949054058</v>
      </c>
      <c r="K209"/>
      <c r="L209"/>
      <c r="M209"/>
    </row>
    <row r="210" spans="1:13" ht="15.75">
      <c r="A210" s="2">
        <v>1869</v>
      </c>
      <c r="B210" s="8">
        <v>0.0536114397515809</v>
      </c>
      <c r="C210" s="8">
        <v>0.043524086475372314</v>
      </c>
      <c r="D210" s="8">
        <f t="shared" si="0"/>
        <v>1.231764847768061</v>
      </c>
      <c r="K210"/>
      <c r="L210"/>
      <c r="M210"/>
    </row>
    <row r="211" spans="1:13" ht="15.75">
      <c r="A211" s="2">
        <v>1870</v>
      </c>
      <c r="B211" s="8">
        <v>0.025688814880965846</v>
      </c>
      <c r="C211" s="8">
        <v>0.04549199342727661</v>
      </c>
      <c r="D211" s="8">
        <f t="shared" si="0"/>
        <v>0.5646887055418207</v>
      </c>
      <c r="K211"/>
      <c r="L211"/>
      <c r="M211"/>
    </row>
    <row r="212" spans="1:13" ht="15.75">
      <c r="A212" s="2">
        <v>1871</v>
      </c>
      <c r="B212" s="8">
        <v>0.03127333985508886</v>
      </c>
      <c r="C212" s="8">
        <v>0.04821044206619263</v>
      </c>
      <c r="D212" s="8">
        <f t="shared" si="0"/>
        <v>0.6486839471861877</v>
      </c>
      <c r="K212"/>
      <c r="L212"/>
      <c r="M212"/>
    </row>
    <row r="213" spans="1:13" ht="15.75">
      <c r="A213" s="2">
        <v>1872</v>
      </c>
      <c r="B213" s="8">
        <v>0.058079059730879304</v>
      </c>
      <c r="C213" s="8">
        <v>0.05165797472000122</v>
      </c>
      <c r="D213" s="8">
        <f t="shared" si="0"/>
        <v>1.124299975863977</v>
      </c>
      <c r="K213"/>
      <c r="L213"/>
      <c r="M213"/>
    </row>
    <row r="214" spans="1:13" ht="15.75">
      <c r="A214" s="2">
        <v>1873</v>
      </c>
      <c r="B214" s="8">
        <v>0.05919596472570391</v>
      </c>
      <c r="C214" s="8">
        <v>0.05579406023025513</v>
      </c>
      <c r="D214" s="8">
        <f t="shared" si="0"/>
        <v>1.0609725207559648</v>
      </c>
      <c r="K214"/>
      <c r="L214"/>
      <c r="M214"/>
    </row>
    <row r="215" spans="1:13" ht="15.75">
      <c r="A215" s="2">
        <v>1874</v>
      </c>
      <c r="B215" s="8">
        <v>0.061429774715353117</v>
      </c>
      <c r="C215" s="8">
        <v>0.06056100130081177</v>
      </c>
      <c r="D215" s="8">
        <f t="shared" si="0"/>
        <v>1.0143454268568988</v>
      </c>
      <c r="K215"/>
      <c r="L215"/>
      <c r="M215"/>
    </row>
    <row r="216" spans="1:13" ht="15">
      <c r="A216" s="2">
        <v>1875</v>
      </c>
      <c r="B216" s="8">
        <v>0.08600168460149436</v>
      </c>
      <c r="C216" s="8">
        <v>0.06587821245193481</v>
      </c>
      <c r="D216" s="8">
        <f t="shared" si="0"/>
        <v>1.305464756868468</v>
      </c>
      <c r="K216"/>
      <c r="L216"/>
      <c r="M216"/>
    </row>
    <row r="217" spans="1:13" ht="15">
      <c r="A217" s="2">
        <v>1876</v>
      </c>
      <c r="B217" s="8">
        <v>0.08600168460149436</v>
      </c>
      <c r="C217" s="8">
        <v>0.07164222002029419</v>
      </c>
      <c r="D217" s="8">
        <f t="shared" si="0"/>
        <v>1.2004329929632631</v>
      </c>
      <c r="K217"/>
      <c r="L217"/>
      <c r="M217"/>
    </row>
    <row r="218" spans="1:13" ht="15.75">
      <c r="A218" s="2">
        <v>1877</v>
      </c>
      <c r="B218" s="8">
        <v>0.09270311457044197</v>
      </c>
      <c r="C218" s="8">
        <v>0.07772189378738403</v>
      </c>
      <c r="D218" s="8">
        <f t="shared" si="0"/>
        <v>1.1927541912969923</v>
      </c>
      <c r="K218"/>
      <c r="L218"/>
      <c r="M218"/>
    </row>
    <row r="219" spans="1:13" ht="15.75">
      <c r="A219" s="2">
        <v>1878</v>
      </c>
      <c r="B219" s="8">
        <v>0.10052144953421419</v>
      </c>
      <c r="C219" s="8">
        <v>0.08396083116531372</v>
      </c>
      <c r="D219" s="8">
        <f t="shared" si="0"/>
        <v>1.1972421918536469</v>
      </c>
      <c r="K219"/>
      <c r="L219"/>
      <c r="M219"/>
    </row>
    <row r="220" spans="1:13" ht="15.75">
      <c r="A220" s="2">
        <v>1879</v>
      </c>
      <c r="B220" s="8">
        <v>0.10052144953421419</v>
      </c>
      <c r="C220" s="8">
        <v>0.09017020463943481</v>
      </c>
      <c r="D220" s="8">
        <f t="shared" si="0"/>
        <v>1.1147967328694781</v>
      </c>
      <c r="K220"/>
      <c r="L220"/>
      <c r="M220"/>
    </row>
    <row r="221" spans="1:13" ht="15.75">
      <c r="A221" s="2">
        <v>1880</v>
      </c>
      <c r="B221" s="8">
        <v>0.11504121446693401</v>
      </c>
      <c r="C221" s="8">
        <v>0.09613019227981567</v>
      </c>
      <c r="D221" s="8">
        <f t="shared" si="0"/>
        <v>1.196723024667132</v>
      </c>
      <c r="K221"/>
      <c r="L221"/>
      <c r="M221"/>
    </row>
    <row r="222" spans="1:13" ht="15.75">
      <c r="A222" s="2">
        <v>1881</v>
      </c>
      <c r="B222" s="8">
        <v>0.04467619979298408</v>
      </c>
      <c r="C222" s="8">
        <v>0.10158473253250122</v>
      </c>
      <c r="D222" s="8">
        <f t="shared" si="0"/>
        <v>0.43979246368237757</v>
      </c>
      <c r="K222"/>
      <c r="L222"/>
      <c r="M222"/>
    </row>
    <row r="223" spans="1:13" ht="15.75">
      <c r="A223" s="2">
        <v>1882</v>
      </c>
      <c r="B223" s="8">
        <v>0.11392430947210941</v>
      </c>
      <c r="C223" s="8">
        <v>0.10624343156814575</v>
      </c>
      <c r="D223" s="8">
        <f t="shared" si="0"/>
        <v>1.0722950848875494</v>
      </c>
      <c r="K223"/>
      <c r="L223"/>
      <c r="M223"/>
    </row>
    <row r="224" spans="1:13" ht="15.75">
      <c r="A224" s="2">
        <v>1883</v>
      </c>
      <c r="B224" s="8">
        <v>0.06478048969982693</v>
      </c>
      <c r="C224" s="8">
        <v>0.1097751259803772</v>
      </c>
      <c r="D224" s="8">
        <f t="shared" si="0"/>
        <v>0.5901199303693511</v>
      </c>
      <c r="K224"/>
      <c r="L224"/>
      <c r="M224"/>
    </row>
    <row r="225" spans="1:13" ht="15.75">
      <c r="A225" s="2">
        <v>1884</v>
      </c>
      <c r="B225" s="8">
        <v>0.103872164518688</v>
      </c>
      <c r="C225" s="8">
        <v>0.11180835962295532</v>
      </c>
      <c r="D225" s="8">
        <f t="shared" si="0"/>
        <v>0.929019662473986</v>
      </c>
      <c r="K225"/>
      <c r="L225"/>
      <c r="M225"/>
    </row>
    <row r="226" spans="1:13" ht="15.75">
      <c r="A226" s="2">
        <v>1885</v>
      </c>
      <c r="B226" s="8">
        <v>0.1507821743013213</v>
      </c>
      <c r="C226" s="8">
        <v>0.11192899942398071</v>
      </c>
      <c r="D226" s="8">
        <f t="shared" si="0"/>
        <v>1.3471234003456687</v>
      </c>
      <c r="K226"/>
      <c r="L226"/>
      <c r="M226"/>
    </row>
    <row r="227" spans="1:13" ht="15.75">
      <c r="A227" s="2">
        <v>1886</v>
      </c>
      <c r="B227" s="8">
        <v>0.10052144953421419</v>
      </c>
      <c r="C227" s="8">
        <v>0.108</v>
      </c>
      <c r="D227" s="8">
        <f t="shared" si="0"/>
        <v>0.930754162353835</v>
      </c>
      <c r="K227"/>
      <c r="L227"/>
      <c r="M227"/>
    </row>
    <row r="228" spans="1:13" ht="15.75">
      <c r="A228" s="2">
        <v>1887</v>
      </c>
      <c r="B228" s="8">
        <v>0.08376787461184515</v>
      </c>
      <c r="C228" s="8">
        <v>0.10212057828903198</v>
      </c>
      <c r="D228" s="8">
        <f t="shared" si="0"/>
        <v>0.8202839820859302</v>
      </c>
      <c r="K228"/>
      <c r="L228"/>
      <c r="M228"/>
    </row>
    <row r="229" spans="1:13" ht="15.75">
      <c r="A229" s="2">
        <v>1888</v>
      </c>
      <c r="B229" s="8">
        <v>0.12844407440482924</v>
      </c>
      <c r="C229" s="8">
        <v>0.1002618670463562</v>
      </c>
      <c r="D229" s="8">
        <f t="shared" si="0"/>
        <v>1.2810860019736414</v>
      </c>
      <c r="K229"/>
      <c r="L229"/>
      <c r="M229"/>
    </row>
    <row r="230" spans="1:13" ht="15.75">
      <c r="A230" s="2">
        <v>1889</v>
      </c>
      <c r="B230" s="8">
        <v>0.1061059745083372</v>
      </c>
      <c r="C230" s="8">
        <v>0.09736937284469604</v>
      </c>
      <c r="D230" s="8">
        <f t="shared" si="0"/>
        <v>1.0897263832393786</v>
      </c>
      <c r="K230"/>
      <c r="L230"/>
      <c r="M230"/>
    </row>
    <row r="231" spans="1:13" ht="15.75">
      <c r="A231" s="2">
        <v>1890</v>
      </c>
      <c r="B231" s="8">
        <v>0.09828763954456497</v>
      </c>
      <c r="C231" s="8">
        <v>0.09373992681503296</v>
      </c>
      <c r="D231" s="8">
        <f t="shared" si="0"/>
        <v>1.0485141484962488</v>
      </c>
      <c r="K231"/>
      <c r="L231"/>
      <c r="M231"/>
    </row>
    <row r="232" spans="1:13" ht="15.75">
      <c r="A232" s="2">
        <v>1891</v>
      </c>
      <c r="B232" s="8">
        <v>0.06701429968947611</v>
      </c>
      <c r="C232" s="8">
        <v>0.08963984251022339</v>
      </c>
      <c r="D232" s="8">
        <f t="shared" si="0"/>
        <v>0.7475950181620763</v>
      </c>
      <c r="K232"/>
      <c r="L232"/>
      <c r="M232"/>
    </row>
    <row r="233" spans="1:13" ht="15.75">
      <c r="A233" s="2">
        <v>1892</v>
      </c>
      <c r="B233" s="8">
        <v>0.09717073454974037</v>
      </c>
      <c r="C233" s="8">
        <v>0.08530253171920776</v>
      </c>
      <c r="D233" s="8">
        <f t="shared" si="0"/>
        <v>1.1391307220470248</v>
      </c>
      <c r="K233"/>
      <c r="L233"/>
      <c r="M233"/>
    </row>
    <row r="234" spans="1:13" ht="15.75">
      <c r="A234" s="2">
        <v>1893</v>
      </c>
      <c r="B234" s="8">
        <v>0.055845249741230105</v>
      </c>
      <c r="C234" s="8">
        <v>0.08093756437301636</v>
      </c>
      <c r="D234" s="8">
        <f t="shared" si="0"/>
        <v>0.689979370812995</v>
      </c>
      <c r="K234"/>
      <c r="L234"/>
      <c r="M234"/>
    </row>
    <row r="235" spans="1:13" ht="15.75">
      <c r="A235" s="2">
        <v>1894</v>
      </c>
      <c r="B235" s="8">
        <v>0.07594953964807294</v>
      </c>
      <c r="C235" s="8">
        <v>0.07672446966171265</v>
      </c>
      <c r="D235" s="8">
        <f t="shared" si="0"/>
        <v>0.9898998322561698</v>
      </c>
      <c r="K235"/>
      <c r="L235"/>
      <c r="M235"/>
    </row>
    <row r="236" spans="1:13" ht="15.75">
      <c r="A236" s="2">
        <v>1895</v>
      </c>
      <c r="B236" s="8">
        <v>0.05919596472570391</v>
      </c>
      <c r="C236" s="8">
        <v>0.07281798124313354</v>
      </c>
      <c r="D236" s="8">
        <f t="shared" si="0"/>
        <v>0.8129305937231797</v>
      </c>
      <c r="K236"/>
      <c r="L236"/>
      <c r="M236"/>
    </row>
    <row r="237" spans="1:13" ht="15.75">
      <c r="A237" s="2">
        <v>1896</v>
      </c>
      <c r="B237" s="8">
        <v>0.06924810967912533</v>
      </c>
      <c r="C237" s="8">
        <v>0.06934589147567749</v>
      </c>
      <c r="D237" s="8">
        <f t="shared" si="0"/>
        <v>0.998589941026478</v>
      </c>
      <c r="K237"/>
      <c r="L237"/>
      <c r="M237"/>
    </row>
    <row r="238" spans="1:13" ht="15.75">
      <c r="A238" s="2">
        <v>1897</v>
      </c>
      <c r="B238" s="8">
        <v>0.06366358470500232</v>
      </c>
      <c r="C238" s="8">
        <v>0.06641620397567749</v>
      </c>
      <c r="D238" s="8">
        <f t="shared" si="0"/>
        <v>0.9585550045635969</v>
      </c>
      <c r="K238"/>
      <c r="L238"/>
      <c r="M238"/>
    </row>
    <row r="239" spans="1:13" ht="15.75">
      <c r="A239" s="2">
        <v>1898</v>
      </c>
      <c r="B239" s="8">
        <v>0.1083397844979864</v>
      </c>
      <c r="C239" s="8">
        <v>0.0641133189201355</v>
      </c>
      <c r="D239" s="8">
        <f t="shared" si="0"/>
        <v>1.6898171288393726</v>
      </c>
      <c r="K239"/>
      <c r="L239"/>
      <c r="M239"/>
    </row>
    <row r="240" spans="1:13" ht="15.75">
      <c r="A240" s="2">
        <v>1899</v>
      </c>
      <c r="B240" s="8">
        <v>0.08041715962737134</v>
      </c>
      <c r="C240" s="8">
        <v>0.062499940395355225</v>
      </c>
      <c r="D240" s="8">
        <f t="shared" si="0"/>
        <v>1.2866757811075873</v>
      </c>
      <c r="K240"/>
      <c r="L240"/>
      <c r="M240"/>
    </row>
    <row r="241" spans="1:13" ht="15.75">
      <c r="A241" s="2">
        <v>1900</v>
      </c>
      <c r="B241" s="8">
        <v>0.061429774715353117</v>
      </c>
      <c r="C241" s="8">
        <v>0.06161993741989136</v>
      </c>
      <c r="D241" s="8">
        <f t="shared" si="0"/>
        <v>0.9969139419398881</v>
      </c>
      <c r="E241" s="2" t="s">
        <v>10</v>
      </c>
      <c r="F241" s="2" t="s">
        <v>11</v>
      </c>
      <c r="G241" s="2" t="s">
        <v>13</v>
      </c>
      <c r="H241" s="2" t="s">
        <v>12</v>
      </c>
      <c r="I241" s="2" t="s">
        <v>14</v>
      </c>
      <c r="J241" s="2" t="s">
        <v>15</v>
      </c>
      <c r="K241"/>
      <c r="L241"/>
      <c r="M241"/>
    </row>
    <row r="242" spans="1:13" ht="15.75">
      <c r="A242" s="2">
        <v>1901</v>
      </c>
      <c r="B242" s="8">
        <v>0.05919596472570391</v>
      </c>
      <c r="C242" s="8">
        <v>0.06149953603744507</v>
      </c>
      <c r="D242" s="8">
        <f t="shared" si="0"/>
        <v>0.9625432733291095</v>
      </c>
      <c r="E242" s="2">
        <v>28.64</v>
      </c>
      <c r="F242" s="2">
        <v>5.87</v>
      </c>
      <c r="G242" s="2">
        <v>3.94</v>
      </c>
      <c r="H242" s="2">
        <v>9.96</v>
      </c>
      <c r="I242" s="2">
        <f>F242+H242</f>
        <v>15.830000000000002</v>
      </c>
      <c r="J242" s="2">
        <f>F242+G242+H242</f>
        <v>19.770000000000003</v>
      </c>
      <c r="K242"/>
      <c r="L242"/>
      <c r="M242"/>
    </row>
    <row r="243" spans="1:13" ht="15.75">
      <c r="A243" s="2">
        <v>1902</v>
      </c>
      <c r="B243" s="8">
        <v>0.05026072476710709</v>
      </c>
      <c r="C243" s="8">
        <v>0.06214827299118042</v>
      </c>
      <c r="D243" s="8">
        <f t="shared" si="0"/>
        <v>0.8087227906435902</v>
      </c>
      <c r="E243" s="2">
        <v>46.28</v>
      </c>
      <c r="F243" s="2">
        <v>6.41</v>
      </c>
      <c r="G243" s="2">
        <v>5.16</v>
      </c>
      <c r="H243" s="2">
        <v>25.4</v>
      </c>
      <c r="I243" s="2">
        <f aca="true" t="shared" si="1" ref="I243:I306">F243+H243</f>
        <v>31.81</v>
      </c>
      <c r="J243" s="2">
        <f aca="true" t="shared" si="2" ref="J243:J306">F243+G243+H243</f>
        <v>36.97</v>
      </c>
      <c r="K243"/>
      <c r="L243"/>
      <c r="M243"/>
    </row>
    <row r="244" spans="1:13" ht="15.75">
      <c r="A244" s="2">
        <v>1903</v>
      </c>
      <c r="B244" s="8">
        <v>0.042442389803334875</v>
      </c>
      <c r="C244" s="8">
        <v>0.06355804204940796</v>
      </c>
      <c r="D244" s="8">
        <f t="shared" si="0"/>
        <v>0.6677737141484242</v>
      </c>
      <c r="E244" s="2">
        <v>32.48</v>
      </c>
      <c r="F244" s="2">
        <v>11.09</v>
      </c>
      <c r="G244" s="2">
        <v>6.38</v>
      </c>
      <c r="H244" s="2">
        <v>10.02</v>
      </c>
      <c r="I244" s="2">
        <f t="shared" si="1"/>
        <v>21.11</v>
      </c>
      <c r="J244" s="2">
        <f t="shared" si="2"/>
        <v>27.49</v>
      </c>
      <c r="K244"/>
      <c r="L244"/>
      <c r="M244"/>
    </row>
    <row r="245" spans="1:13" ht="15.75">
      <c r="A245" s="2">
        <v>1904</v>
      </c>
      <c r="B245" s="8">
        <v>0.08041715962737134</v>
      </c>
      <c r="C245" s="8">
        <v>0.06570786237716675</v>
      </c>
      <c r="D245" s="8">
        <f t="shared" si="0"/>
        <v>1.2238590134887117</v>
      </c>
      <c r="E245" s="2">
        <v>29.79</v>
      </c>
      <c r="F245" s="2">
        <v>13.23</v>
      </c>
      <c r="G245" s="2">
        <v>6.78</v>
      </c>
      <c r="H245" s="2">
        <v>7.44</v>
      </c>
      <c r="I245" s="2">
        <f t="shared" si="1"/>
        <v>20.67</v>
      </c>
      <c r="J245" s="2">
        <f t="shared" si="2"/>
        <v>27.450000000000003</v>
      </c>
      <c r="K245"/>
      <c r="L245"/>
      <c r="M245"/>
    </row>
    <row r="246" spans="1:13" ht="15.75">
      <c r="A246" s="2">
        <v>1905</v>
      </c>
      <c r="B246" s="8">
        <v>0.055845249741230105</v>
      </c>
      <c r="C246" s="8">
        <v>0.06856507062911987</v>
      </c>
      <c r="D246" s="8">
        <f t="shared" si="0"/>
        <v>0.8144854111404123</v>
      </c>
      <c r="E246" s="2">
        <v>29.6</v>
      </c>
      <c r="F246" s="2">
        <v>7.94</v>
      </c>
      <c r="G246" s="2">
        <v>4.9</v>
      </c>
      <c r="H246" s="2">
        <v>8.84</v>
      </c>
      <c r="I246" s="2">
        <f t="shared" si="1"/>
        <v>16.78</v>
      </c>
      <c r="J246" s="2">
        <f t="shared" si="2"/>
        <v>21.68</v>
      </c>
      <c r="K246"/>
      <c r="L246"/>
      <c r="M246"/>
    </row>
    <row r="247" spans="1:13" ht="15.75">
      <c r="A247" s="2">
        <v>1906</v>
      </c>
      <c r="B247" s="8">
        <v>0.07594953964807294</v>
      </c>
      <c r="C247" s="8">
        <v>0.07208269834518433</v>
      </c>
      <c r="D247" s="8">
        <f t="shared" si="0"/>
        <v>1.0536445137551784</v>
      </c>
      <c r="E247" s="2">
        <v>34.25</v>
      </c>
      <c r="F247" s="2">
        <v>10.15</v>
      </c>
      <c r="G247" s="2">
        <v>4.07</v>
      </c>
      <c r="H247" s="2">
        <v>9.81</v>
      </c>
      <c r="I247" s="2">
        <f t="shared" si="1"/>
        <v>19.96</v>
      </c>
      <c r="J247" s="2">
        <f t="shared" si="2"/>
        <v>24.03</v>
      </c>
      <c r="K247"/>
      <c r="L247"/>
      <c r="M247"/>
    </row>
    <row r="248" spans="1:13" ht="15.75">
      <c r="A248" s="2">
        <v>1907</v>
      </c>
      <c r="B248" s="8">
        <v>0.1061059745083372</v>
      </c>
      <c r="C248" s="8">
        <v>0.07620447874069214</v>
      </c>
      <c r="D248" s="8">
        <f t="shared" si="0"/>
        <v>1.392385018069523</v>
      </c>
      <c r="E248" s="2">
        <v>40.2</v>
      </c>
      <c r="F248" s="2">
        <v>10.72</v>
      </c>
      <c r="G248" s="2">
        <v>9.46</v>
      </c>
      <c r="H248" s="2">
        <v>15.39</v>
      </c>
      <c r="I248" s="2">
        <f t="shared" si="1"/>
        <v>26.11</v>
      </c>
      <c r="J248" s="2">
        <f t="shared" si="2"/>
        <v>35.57</v>
      </c>
      <c r="K248"/>
      <c r="L248"/>
      <c r="M248"/>
    </row>
    <row r="249" spans="1:13" ht="15.75">
      <c r="A249" s="2">
        <v>1908</v>
      </c>
      <c r="B249" s="8">
        <v>0.10052144953421419</v>
      </c>
      <c r="C249" s="8">
        <v>0.08086532354354858</v>
      </c>
      <c r="D249" s="8">
        <f t="shared" si="0"/>
        <v>1.2430723718069359</v>
      </c>
      <c r="E249" s="2">
        <v>33.27</v>
      </c>
      <c r="F249" s="2">
        <v>16.03</v>
      </c>
      <c r="G249" s="2">
        <v>8.62</v>
      </c>
      <c r="H249" s="2">
        <v>6.35</v>
      </c>
      <c r="I249" s="2">
        <f t="shared" si="1"/>
        <v>22.380000000000003</v>
      </c>
      <c r="J249" s="2">
        <f t="shared" si="2"/>
        <v>31</v>
      </c>
      <c r="K249"/>
      <c r="L249"/>
      <c r="M249"/>
    </row>
    <row r="250" spans="1:13" ht="15.75">
      <c r="A250" s="9">
        <v>1909</v>
      </c>
      <c r="B250" s="8">
        <v>0.061429774715353117</v>
      </c>
      <c r="C250" s="8">
        <v>0.08599060773849487</v>
      </c>
      <c r="D250" s="8">
        <f t="shared" si="0"/>
        <v>0.714377724857656</v>
      </c>
      <c r="E250" s="2">
        <v>46.95</v>
      </c>
      <c r="F250" s="2">
        <v>14.78</v>
      </c>
      <c r="G250" s="2">
        <v>9.31</v>
      </c>
      <c r="H250" s="2">
        <v>13.69</v>
      </c>
      <c r="I250" s="2">
        <f t="shared" si="1"/>
        <v>28.47</v>
      </c>
      <c r="J250" s="2">
        <f t="shared" si="2"/>
        <v>37.78</v>
      </c>
      <c r="K250"/>
      <c r="L250"/>
      <c r="M250"/>
    </row>
    <row r="251" spans="1:13" ht="15.75">
      <c r="A251" s="9">
        <v>1910</v>
      </c>
      <c r="B251" s="8">
        <v>0.03127333985508886</v>
      </c>
      <c r="C251" s="8">
        <v>0.09150046110153198</v>
      </c>
      <c r="D251" s="8">
        <f t="shared" si="0"/>
        <v>0.34178341265829154</v>
      </c>
      <c r="E251" s="2">
        <v>27.96</v>
      </c>
      <c r="F251" s="2">
        <v>7.3</v>
      </c>
      <c r="G251" s="2">
        <v>6.57</v>
      </c>
      <c r="H251" s="2">
        <v>8.37</v>
      </c>
      <c r="I251" s="2">
        <f t="shared" si="1"/>
        <v>15.669999999999998</v>
      </c>
      <c r="J251" s="2">
        <f t="shared" si="2"/>
        <v>22.240000000000002</v>
      </c>
      <c r="K251"/>
      <c r="L251"/>
      <c r="M251"/>
    </row>
    <row r="252" spans="1:13" ht="15.75">
      <c r="A252" s="9">
        <v>1911</v>
      </c>
      <c r="B252" s="8">
        <v>0.03685786482921187</v>
      </c>
      <c r="C252" s="8">
        <v>0.09731024503707886</v>
      </c>
      <c r="D252" s="8">
        <f aca="true" t="shared" si="3" ref="D252:D315">B252/C252</f>
        <v>0.3787665401024079</v>
      </c>
      <c r="E252" s="2">
        <v>32.31</v>
      </c>
      <c r="F252" s="2">
        <v>7.88</v>
      </c>
      <c r="G252" s="2">
        <v>5.05</v>
      </c>
      <c r="H252" s="2">
        <v>4.79</v>
      </c>
      <c r="I252" s="2">
        <f t="shared" si="1"/>
        <v>12.67</v>
      </c>
      <c r="J252" s="2">
        <f t="shared" si="2"/>
        <v>17.72</v>
      </c>
      <c r="K252"/>
      <c r="L252"/>
      <c r="M252"/>
    </row>
    <row r="253" spans="1:13" ht="15.75">
      <c r="A253" s="9">
        <v>1912</v>
      </c>
      <c r="B253" s="8">
        <v>0.14519764932719828</v>
      </c>
      <c r="C253" s="8">
        <v>0.1033291220664978</v>
      </c>
      <c r="D253" s="8">
        <f t="shared" si="3"/>
        <v>1.4051958095004025</v>
      </c>
      <c r="E253" s="2">
        <v>31.5</v>
      </c>
      <c r="F253" s="2">
        <v>13.18</v>
      </c>
      <c r="G253" s="2">
        <v>4.99</v>
      </c>
      <c r="H253" s="2">
        <v>7.63</v>
      </c>
      <c r="I253" s="2">
        <f t="shared" si="1"/>
        <v>20.81</v>
      </c>
      <c r="J253" s="2">
        <f t="shared" si="2"/>
        <v>25.8</v>
      </c>
      <c r="K253"/>
      <c r="L253"/>
      <c r="M253"/>
    </row>
    <row r="254" spans="1:13" ht="15.75">
      <c r="A254" s="9">
        <v>1913</v>
      </c>
      <c r="B254" s="8">
        <v>0.11950883444623242</v>
      </c>
      <c r="C254" s="8">
        <v>0.10946577787399292</v>
      </c>
      <c r="D254" s="8">
        <f t="shared" si="3"/>
        <v>1.091746085098853</v>
      </c>
      <c r="E254" s="2">
        <v>31.7</v>
      </c>
      <c r="F254" s="2">
        <v>8.74</v>
      </c>
      <c r="G254" s="2">
        <v>7.15</v>
      </c>
      <c r="H254" s="2">
        <v>4.69</v>
      </c>
      <c r="I254" s="2">
        <f t="shared" si="1"/>
        <v>13.43</v>
      </c>
      <c r="J254" s="2">
        <f t="shared" si="2"/>
        <v>20.580000000000002</v>
      </c>
      <c r="K254"/>
      <c r="L254"/>
      <c r="M254"/>
    </row>
    <row r="255" spans="1:13" ht="15.75">
      <c r="A255" s="9">
        <v>1914</v>
      </c>
      <c r="B255" s="8">
        <v>0.09270311457044197</v>
      </c>
      <c r="C255" s="8">
        <v>0.11562603712081909</v>
      </c>
      <c r="D255" s="8">
        <f t="shared" si="3"/>
        <v>0.8017494751080618</v>
      </c>
      <c r="E255" s="2">
        <v>24.68</v>
      </c>
      <c r="F255" s="2">
        <v>5.7</v>
      </c>
      <c r="G255" s="2">
        <v>5.24</v>
      </c>
      <c r="H255" s="2">
        <v>6.5</v>
      </c>
      <c r="I255" s="2">
        <f t="shared" si="1"/>
        <v>12.2</v>
      </c>
      <c r="J255" s="2">
        <f t="shared" si="2"/>
        <v>17.44</v>
      </c>
      <c r="K255"/>
      <c r="L255"/>
      <c r="M255"/>
    </row>
    <row r="256" spans="1:13" ht="15.75">
      <c r="A256" s="9">
        <v>1915</v>
      </c>
      <c r="B256" s="8">
        <v>0.13737931436342604</v>
      </c>
      <c r="C256" s="8">
        <v>0.121715247631073</v>
      </c>
      <c r="D256" s="8">
        <f t="shared" si="3"/>
        <v>1.1286943668703848</v>
      </c>
      <c r="E256" s="2">
        <v>34.23</v>
      </c>
      <c r="F256" s="2">
        <v>7.82</v>
      </c>
      <c r="G256" s="2">
        <v>6.39</v>
      </c>
      <c r="H256" s="2">
        <v>15.18</v>
      </c>
      <c r="I256" s="2">
        <f t="shared" si="1"/>
        <v>23</v>
      </c>
      <c r="J256" s="2">
        <f t="shared" si="2"/>
        <v>29.39</v>
      </c>
      <c r="K256"/>
      <c r="L256"/>
      <c r="M256"/>
    </row>
    <row r="257" spans="1:13" ht="15.75">
      <c r="A257" s="9">
        <v>1916</v>
      </c>
      <c r="B257" s="8">
        <v>0.14519764932719828</v>
      </c>
      <c r="C257" s="8">
        <v>0.12764018774032593</v>
      </c>
      <c r="D257" s="8">
        <f t="shared" si="3"/>
        <v>1.137554338470511</v>
      </c>
      <c r="E257" s="2">
        <v>29.71</v>
      </c>
      <c r="F257" s="2">
        <v>8.12</v>
      </c>
      <c r="G257" s="2">
        <v>9.5</v>
      </c>
      <c r="H257" s="2">
        <v>6.07</v>
      </c>
      <c r="I257" s="2">
        <f t="shared" si="1"/>
        <v>14.19</v>
      </c>
      <c r="J257" s="2">
        <f t="shared" si="2"/>
        <v>23.689999999999998</v>
      </c>
      <c r="K257"/>
      <c r="L257"/>
      <c r="M257"/>
    </row>
    <row r="258" spans="1:13" ht="15.75">
      <c r="A258" s="9">
        <v>1917</v>
      </c>
      <c r="B258" s="8">
        <v>0.1530159842909705</v>
      </c>
      <c r="C258" s="8">
        <v>0.1333114504814148</v>
      </c>
      <c r="D258" s="8">
        <f t="shared" si="3"/>
        <v>1.1478082620690018</v>
      </c>
      <c r="E258" s="2">
        <v>32.23</v>
      </c>
      <c r="F258" s="2">
        <v>12.6</v>
      </c>
      <c r="G258" s="2">
        <v>3.51</v>
      </c>
      <c r="H258" s="2">
        <v>12.98</v>
      </c>
      <c r="I258" s="2">
        <f t="shared" si="1"/>
        <v>25.58</v>
      </c>
      <c r="J258" s="2">
        <f t="shared" si="2"/>
        <v>29.09</v>
      </c>
      <c r="K258"/>
      <c r="L258"/>
      <c r="M258"/>
    </row>
    <row r="259" spans="1:13" ht="15.75">
      <c r="A259" s="9">
        <v>1918</v>
      </c>
      <c r="B259" s="8">
        <v>0.1485483643116721</v>
      </c>
      <c r="C259" s="8">
        <v>0.13864058256149292</v>
      </c>
      <c r="D259" s="8">
        <f t="shared" si="3"/>
        <v>1.0714637919657086</v>
      </c>
      <c r="E259" s="2">
        <v>43.19</v>
      </c>
      <c r="F259" s="2">
        <v>13.05</v>
      </c>
      <c r="G259" s="2">
        <v>4.2</v>
      </c>
      <c r="H259" s="2">
        <v>13.09</v>
      </c>
      <c r="I259" s="2">
        <f t="shared" si="1"/>
        <v>26.14</v>
      </c>
      <c r="J259" s="2">
        <f t="shared" si="2"/>
        <v>30.34</v>
      </c>
      <c r="K259"/>
      <c r="L259"/>
      <c r="M259"/>
    </row>
    <row r="260" spans="1:13" ht="15.75">
      <c r="A260" s="9">
        <v>1919</v>
      </c>
      <c r="B260" s="8">
        <v>0.27140791374237827</v>
      </c>
      <c r="C260" s="8">
        <v>0.14354628324508667</v>
      </c>
      <c r="D260" s="8">
        <f t="shared" si="3"/>
        <v>1.890734525525711</v>
      </c>
      <c r="E260" s="2">
        <v>35.25</v>
      </c>
      <c r="F260" s="2">
        <v>8.16</v>
      </c>
      <c r="G260" s="2">
        <v>6.12</v>
      </c>
      <c r="H260" s="2">
        <v>13.41</v>
      </c>
      <c r="I260" s="2">
        <f t="shared" si="1"/>
        <v>21.57</v>
      </c>
      <c r="J260" s="2">
        <f t="shared" si="2"/>
        <v>27.69</v>
      </c>
      <c r="K260"/>
      <c r="L260"/>
      <c r="M260"/>
    </row>
    <row r="261" spans="1:13" ht="15.75">
      <c r="A261" s="9">
        <v>1920</v>
      </c>
      <c r="B261" s="8">
        <v>0.11169049948246021</v>
      </c>
      <c r="C261" s="8">
        <v>0.14795178174972534</v>
      </c>
      <c r="D261" s="8">
        <f t="shared" si="3"/>
        <v>0.754911486442221</v>
      </c>
      <c r="E261" s="2">
        <v>29.28</v>
      </c>
      <c r="F261" s="2">
        <v>12.89</v>
      </c>
      <c r="G261" s="2">
        <v>1.4</v>
      </c>
      <c r="H261" s="2">
        <v>7.2</v>
      </c>
      <c r="I261" s="2">
        <f t="shared" si="1"/>
        <v>20.09</v>
      </c>
      <c r="J261" s="2">
        <f t="shared" si="2"/>
        <v>21.490000000000002</v>
      </c>
      <c r="K261"/>
      <c r="L261"/>
      <c r="M261"/>
    </row>
    <row r="262" spans="1:13" ht="15.75">
      <c r="A262" s="2">
        <v>1921</v>
      </c>
      <c r="B262" s="8">
        <v>0.10275525952386338</v>
      </c>
      <c r="C262" s="8">
        <v>0.1517896056175232</v>
      </c>
      <c r="D262" s="8">
        <f t="shared" si="3"/>
        <v>0.6769584722605071</v>
      </c>
      <c r="E262" s="2">
        <v>41.66</v>
      </c>
      <c r="F262" s="2">
        <v>16.33</v>
      </c>
      <c r="G262" s="2">
        <v>4.9</v>
      </c>
      <c r="H262" s="2">
        <v>8.48</v>
      </c>
      <c r="I262" s="2">
        <f t="shared" si="1"/>
        <v>24.81</v>
      </c>
      <c r="J262" s="2">
        <f t="shared" si="2"/>
        <v>29.709999999999997</v>
      </c>
      <c r="K262"/>
      <c r="L262"/>
      <c r="M262"/>
    </row>
    <row r="263" spans="1:13" ht="15.75">
      <c r="A263" s="2">
        <v>1922</v>
      </c>
      <c r="B263" s="8">
        <v>0.12509335942035543</v>
      </c>
      <c r="C263" s="8">
        <v>0.15499919652938843</v>
      </c>
      <c r="D263" s="8">
        <f t="shared" si="3"/>
        <v>0.8070581152763412</v>
      </c>
      <c r="E263" s="2">
        <v>36.73</v>
      </c>
      <c r="F263" s="2">
        <v>19.69</v>
      </c>
      <c r="G263" s="2">
        <v>4.81</v>
      </c>
      <c r="H263" s="2">
        <v>6.36</v>
      </c>
      <c r="I263" s="2">
        <f t="shared" si="1"/>
        <v>26.05</v>
      </c>
      <c r="J263" s="2">
        <f t="shared" si="2"/>
        <v>30.86</v>
      </c>
      <c r="K263"/>
      <c r="L263"/>
      <c r="M263"/>
    </row>
    <row r="264" spans="1:13" ht="15.75">
      <c r="A264" s="2">
        <v>1923</v>
      </c>
      <c r="B264" s="8">
        <v>0.1708864642081641</v>
      </c>
      <c r="C264" s="8">
        <v>0.15753120183944702</v>
      </c>
      <c r="D264" s="8">
        <f t="shared" si="3"/>
        <v>1.0847785214152592</v>
      </c>
      <c r="E264" s="2">
        <v>40.38</v>
      </c>
      <c r="F264" s="2">
        <v>13.47</v>
      </c>
      <c r="G264" s="2">
        <v>4.72</v>
      </c>
      <c r="H264" s="2">
        <v>10.54</v>
      </c>
      <c r="I264" s="2">
        <f t="shared" si="1"/>
        <v>24.009999999999998</v>
      </c>
      <c r="J264" s="2">
        <f t="shared" si="2"/>
        <v>28.73</v>
      </c>
      <c r="K264"/>
      <c r="L264"/>
      <c r="M264"/>
    </row>
    <row r="265" spans="1:13" ht="15.75">
      <c r="A265" s="2">
        <v>1924</v>
      </c>
      <c r="B265" s="8">
        <v>0.12732716941000463</v>
      </c>
      <c r="C265" s="8">
        <v>0.15934699773788452</v>
      </c>
      <c r="D265" s="8">
        <f t="shared" si="3"/>
        <v>0.7990559672762054</v>
      </c>
      <c r="E265" s="2">
        <v>40.4</v>
      </c>
      <c r="F265" s="2">
        <v>9.04</v>
      </c>
      <c r="G265" s="2">
        <v>8.64</v>
      </c>
      <c r="H265" s="2">
        <v>17.19</v>
      </c>
      <c r="I265" s="2">
        <f t="shared" si="1"/>
        <v>26.23</v>
      </c>
      <c r="J265" s="2">
        <f t="shared" si="2"/>
        <v>34.870000000000005</v>
      </c>
      <c r="K265"/>
      <c r="L265"/>
      <c r="M265"/>
    </row>
    <row r="266" spans="1:13" ht="15.75">
      <c r="A266" s="2">
        <v>1925</v>
      </c>
      <c r="B266" s="8">
        <v>0.14743145931684748</v>
      </c>
      <c r="C266" s="8">
        <v>0.16042178869247437</v>
      </c>
      <c r="D266" s="8">
        <f t="shared" si="3"/>
        <v>0.9190239088997498</v>
      </c>
      <c r="E266" s="2">
        <v>29.38</v>
      </c>
      <c r="F266" s="2">
        <v>6.69</v>
      </c>
      <c r="G266" s="2">
        <v>8.31</v>
      </c>
      <c r="H266" s="2">
        <v>6.84</v>
      </c>
      <c r="I266" s="2">
        <f t="shared" si="1"/>
        <v>13.530000000000001</v>
      </c>
      <c r="J266" s="2">
        <f t="shared" si="2"/>
        <v>21.84</v>
      </c>
      <c r="K266"/>
      <c r="L266"/>
      <c r="M266"/>
    </row>
    <row r="267" spans="1:13" ht="15.75">
      <c r="A267" s="2">
        <v>1926</v>
      </c>
      <c r="B267" s="8">
        <v>0.169339126366434</v>
      </c>
      <c r="C267" s="8">
        <v>0.16074270009994507</v>
      </c>
      <c r="D267" s="8">
        <f t="shared" si="3"/>
        <v>1.0534794193524428</v>
      </c>
      <c r="E267" s="2">
        <v>43.53</v>
      </c>
      <c r="F267" s="2">
        <v>8.3</v>
      </c>
      <c r="G267" s="2">
        <v>6.03</v>
      </c>
      <c r="H267" s="2">
        <v>12.79</v>
      </c>
      <c r="I267" s="2">
        <f t="shared" si="1"/>
        <v>21.09</v>
      </c>
      <c r="J267" s="2">
        <f t="shared" si="2"/>
        <v>27.12</v>
      </c>
      <c r="K267"/>
      <c r="L267"/>
      <c r="M267"/>
    </row>
    <row r="268" spans="1:13" ht="15.75">
      <c r="A268" s="2">
        <v>1927</v>
      </c>
      <c r="B268" s="8">
        <v>0.18700929607423583</v>
      </c>
      <c r="C268" s="8">
        <v>0.16031330823898315</v>
      </c>
      <c r="D268" s="8">
        <f t="shared" si="3"/>
        <v>1.1665238408994485</v>
      </c>
      <c r="E268" s="2">
        <v>55.64</v>
      </c>
      <c r="F268" s="2">
        <v>15.33</v>
      </c>
      <c r="G268" s="2">
        <v>3.82</v>
      </c>
      <c r="H268" s="2">
        <v>16.68</v>
      </c>
      <c r="I268" s="2">
        <f t="shared" si="1"/>
        <v>32.01</v>
      </c>
      <c r="J268" s="2">
        <f t="shared" si="2"/>
        <v>35.83</v>
      </c>
      <c r="K268"/>
      <c r="L268"/>
      <c r="M268"/>
    </row>
    <row r="269" spans="1:13" ht="15.75">
      <c r="A269" s="2">
        <v>1928</v>
      </c>
      <c r="B269" s="8">
        <v>0.1619765556548499</v>
      </c>
      <c r="C269" s="8">
        <v>0.15915411710739136</v>
      </c>
      <c r="D269" s="8">
        <f t="shared" si="3"/>
        <v>1.0177339964479464</v>
      </c>
      <c r="E269" s="2">
        <v>32.96</v>
      </c>
      <c r="F269" s="2">
        <v>7.09</v>
      </c>
      <c r="G269" s="2">
        <v>8.01</v>
      </c>
      <c r="H269" s="2">
        <v>11.01</v>
      </c>
      <c r="I269" s="2">
        <f t="shared" si="1"/>
        <v>18.1</v>
      </c>
      <c r="J269" s="2">
        <f t="shared" si="2"/>
        <v>26.11</v>
      </c>
      <c r="K269"/>
      <c r="L269"/>
      <c r="M269"/>
    </row>
    <row r="270" spans="1:13" ht="15.75">
      <c r="A270" s="2">
        <v>1929</v>
      </c>
      <c r="B270" s="8">
        <v>0.1354713010931472</v>
      </c>
      <c r="C270" s="8">
        <v>0.15730208158493042</v>
      </c>
      <c r="D270" s="8">
        <f t="shared" si="3"/>
        <v>0.861217472319358</v>
      </c>
      <c r="E270" s="2">
        <v>44.13</v>
      </c>
      <c r="F270" s="2">
        <v>17.12</v>
      </c>
      <c r="G270" s="2">
        <v>6.62</v>
      </c>
      <c r="H270" s="2">
        <v>13.94</v>
      </c>
      <c r="I270" s="2">
        <f t="shared" si="1"/>
        <v>31.060000000000002</v>
      </c>
      <c r="J270" s="2">
        <f t="shared" si="2"/>
        <v>37.68</v>
      </c>
      <c r="K270"/>
      <c r="L270"/>
      <c r="M270"/>
    </row>
    <row r="271" spans="1:13" ht="15.75">
      <c r="A271" s="2">
        <v>1930</v>
      </c>
      <c r="B271" s="8">
        <v>0.10749353238912766</v>
      </c>
      <c r="C271" s="8">
        <v>0.15481442213058472</v>
      </c>
      <c r="D271" s="8">
        <f t="shared" si="3"/>
        <v>0.6943379751691204</v>
      </c>
      <c r="E271" s="2">
        <v>25.08</v>
      </c>
      <c r="F271" s="2">
        <v>7.47</v>
      </c>
      <c r="G271" s="2">
        <v>9.54</v>
      </c>
      <c r="H271" s="2">
        <v>4.72</v>
      </c>
      <c r="I271" s="2">
        <f t="shared" si="1"/>
        <v>12.19</v>
      </c>
      <c r="J271" s="2">
        <f t="shared" si="2"/>
        <v>21.729999999999997</v>
      </c>
      <c r="K271"/>
      <c r="L271"/>
      <c r="M271"/>
    </row>
    <row r="272" spans="1:13" ht="15.75">
      <c r="A272" s="2">
        <v>1931</v>
      </c>
      <c r="B272" s="8">
        <v>0.1619765556548499</v>
      </c>
      <c r="C272" s="8">
        <v>0.15176719427108765</v>
      </c>
      <c r="D272" s="8">
        <f t="shared" si="3"/>
        <v>1.0672698828807905</v>
      </c>
      <c r="E272" s="2">
        <v>36.47</v>
      </c>
      <c r="F272" s="2">
        <v>11.02</v>
      </c>
      <c r="G272" s="2">
        <v>1.95</v>
      </c>
      <c r="H272" s="2">
        <v>11.49</v>
      </c>
      <c r="I272" s="2">
        <f t="shared" si="1"/>
        <v>22.509999999999998</v>
      </c>
      <c r="J272" s="2">
        <f t="shared" si="2"/>
        <v>24.46</v>
      </c>
      <c r="K272"/>
      <c r="L272"/>
      <c r="M272"/>
    </row>
    <row r="273" spans="1:13" ht="15.75">
      <c r="A273" s="2">
        <v>1932</v>
      </c>
      <c r="B273" s="8">
        <v>0.16492158393948356</v>
      </c>
      <c r="C273" s="8">
        <v>0.14825910329818726</v>
      </c>
      <c r="D273" s="8">
        <f t="shared" si="3"/>
        <v>1.1123875719643586</v>
      </c>
      <c r="E273" s="2">
        <v>31.09</v>
      </c>
      <c r="F273" s="2">
        <v>4.42</v>
      </c>
      <c r="G273" s="2">
        <v>6.29</v>
      </c>
      <c r="H273" s="2">
        <v>8.61</v>
      </c>
      <c r="I273" s="2">
        <f t="shared" si="1"/>
        <v>13.03</v>
      </c>
      <c r="J273" s="2">
        <f t="shared" si="2"/>
        <v>19.32</v>
      </c>
      <c r="K273"/>
      <c r="L273"/>
      <c r="M273"/>
    </row>
    <row r="274" spans="1:13" ht="15.75">
      <c r="A274" s="2">
        <v>1933</v>
      </c>
      <c r="B274" s="8">
        <v>0.15166895665863217</v>
      </c>
      <c r="C274" s="8">
        <v>0.14441317319869995</v>
      </c>
      <c r="D274" s="8">
        <f t="shared" si="3"/>
        <v>1.0502432243487156</v>
      </c>
      <c r="E274" s="2">
        <v>34.47</v>
      </c>
      <c r="F274" s="2">
        <v>14.57</v>
      </c>
      <c r="G274" s="2">
        <v>7.29</v>
      </c>
      <c r="H274" s="2">
        <v>6.2</v>
      </c>
      <c r="I274" s="2">
        <f t="shared" si="1"/>
        <v>20.77</v>
      </c>
      <c r="J274" s="2">
        <f t="shared" si="2"/>
        <v>28.06</v>
      </c>
      <c r="K274"/>
      <c r="L274"/>
      <c r="M274"/>
    </row>
    <row r="275" spans="1:13" ht="15.75">
      <c r="A275" s="2">
        <v>1934</v>
      </c>
      <c r="B275" s="8">
        <v>0.17228415465106764</v>
      </c>
      <c r="C275" s="8">
        <v>0.14037293195724487</v>
      </c>
      <c r="D275" s="8">
        <f t="shared" si="3"/>
        <v>1.2273317387396478</v>
      </c>
      <c r="E275" s="2">
        <v>35.15</v>
      </c>
      <c r="F275" s="2">
        <v>5.16</v>
      </c>
      <c r="G275" s="2">
        <v>3.3</v>
      </c>
      <c r="H275" s="2">
        <v>12.29</v>
      </c>
      <c r="I275" s="2">
        <f t="shared" si="1"/>
        <v>17.45</v>
      </c>
      <c r="J275" s="2">
        <f t="shared" si="2"/>
        <v>20.75</v>
      </c>
      <c r="K275"/>
      <c r="L275"/>
      <c r="M275"/>
    </row>
    <row r="276" spans="1:13" ht="15.75">
      <c r="A276" s="2">
        <v>1935</v>
      </c>
      <c r="B276" s="8">
        <v>0.13988884352009764</v>
      </c>
      <c r="C276" s="8">
        <v>0.13631075620651245</v>
      </c>
      <c r="D276" s="8">
        <f t="shared" si="3"/>
        <v>1.0262494861972913</v>
      </c>
      <c r="E276" s="2">
        <v>37.21</v>
      </c>
      <c r="F276" s="2">
        <v>12.49</v>
      </c>
      <c r="G276" s="2">
        <v>5.66</v>
      </c>
      <c r="H276" s="2">
        <v>10.12</v>
      </c>
      <c r="I276" s="2">
        <f t="shared" si="1"/>
        <v>22.61</v>
      </c>
      <c r="J276" s="2">
        <f t="shared" si="2"/>
        <v>28.269999999999996</v>
      </c>
      <c r="K276"/>
      <c r="L276"/>
      <c r="M276"/>
    </row>
    <row r="277" spans="1:13" ht="15.75">
      <c r="A277" s="2">
        <v>1936</v>
      </c>
      <c r="B277" s="8">
        <v>0.0765707354004745</v>
      </c>
      <c r="C277" s="8">
        <v>0.13242429494857788</v>
      </c>
      <c r="D277" s="8">
        <f t="shared" si="3"/>
        <v>0.5782227153273343</v>
      </c>
      <c r="E277" s="2">
        <v>35.09</v>
      </c>
      <c r="F277" s="2">
        <v>8.49</v>
      </c>
      <c r="G277" s="2">
        <v>5.41</v>
      </c>
      <c r="H277" s="2">
        <v>5.36</v>
      </c>
      <c r="I277" s="2">
        <f t="shared" si="1"/>
        <v>13.850000000000001</v>
      </c>
      <c r="J277" s="2">
        <f t="shared" si="2"/>
        <v>19.26</v>
      </c>
      <c r="K277"/>
      <c r="L277"/>
      <c r="M277"/>
    </row>
    <row r="278" spans="1:13" ht="15.75">
      <c r="A278" s="2">
        <v>1937</v>
      </c>
      <c r="B278" s="8">
        <v>0.15755901322789945</v>
      </c>
      <c r="C278" s="8">
        <v>0.12893813848495483</v>
      </c>
      <c r="D278" s="8">
        <f t="shared" si="3"/>
        <v>1.2219736928052847</v>
      </c>
      <c r="E278" s="2">
        <v>37.65</v>
      </c>
      <c r="F278" s="2">
        <v>8.73</v>
      </c>
      <c r="G278" s="2">
        <v>11.13</v>
      </c>
      <c r="H278" s="2">
        <v>8.66</v>
      </c>
      <c r="I278" s="2">
        <f t="shared" si="1"/>
        <v>17.39</v>
      </c>
      <c r="J278" s="2">
        <f t="shared" si="2"/>
        <v>28.52</v>
      </c>
      <c r="K278"/>
      <c r="L278"/>
      <c r="M278"/>
    </row>
    <row r="279" spans="1:13" ht="15.75">
      <c r="A279" s="2">
        <v>1938</v>
      </c>
      <c r="B279" s="8">
        <v>0.15755901322789945</v>
      </c>
      <c r="C279" s="8">
        <v>0.126109778881073</v>
      </c>
      <c r="D279" s="8">
        <f t="shared" si="3"/>
        <v>1.2493798230863955</v>
      </c>
      <c r="E279" s="2">
        <v>42.77</v>
      </c>
      <c r="F279" s="2">
        <v>15.59</v>
      </c>
      <c r="G279" s="2">
        <v>5.91</v>
      </c>
      <c r="H279" s="2">
        <v>16.4</v>
      </c>
      <c r="I279" s="2">
        <f t="shared" si="1"/>
        <v>31.99</v>
      </c>
      <c r="J279" s="2">
        <f t="shared" si="2"/>
        <v>37.9</v>
      </c>
      <c r="K279"/>
      <c r="L279"/>
      <c r="M279"/>
    </row>
    <row r="280" spans="1:13" ht="15.75">
      <c r="A280" s="2">
        <v>1939</v>
      </c>
      <c r="B280" s="8">
        <v>0.11485610310071176</v>
      </c>
      <c r="C280" s="8">
        <v>0.122</v>
      </c>
      <c r="D280" s="8">
        <f t="shared" si="3"/>
        <v>0.941443468038621</v>
      </c>
      <c r="E280" s="2">
        <v>38.05</v>
      </c>
      <c r="F280" s="2">
        <v>11.41</v>
      </c>
      <c r="G280" s="2">
        <v>9.41</v>
      </c>
      <c r="H280" s="2">
        <v>14.28</v>
      </c>
      <c r="I280" s="2">
        <f t="shared" si="1"/>
        <v>25.689999999999998</v>
      </c>
      <c r="J280" s="2">
        <f t="shared" si="2"/>
        <v>35.1</v>
      </c>
      <c r="K280"/>
      <c r="L280"/>
      <c r="M280"/>
    </row>
    <row r="281" spans="1:13" ht="15.75">
      <c r="A281" s="2">
        <v>1940</v>
      </c>
      <c r="B281" s="8">
        <v>0.10749353238912766</v>
      </c>
      <c r="C281" s="8">
        <v>0.116</v>
      </c>
      <c r="D281" s="8">
        <f t="shared" si="3"/>
        <v>0.9266683826648936</v>
      </c>
      <c r="E281" s="2">
        <v>30.6</v>
      </c>
      <c r="F281" s="2">
        <v>10.56</v>
      </c>
      <c r="G281" s="2">
        <v>3.46</v>
      </c>
      <c r="H281" s="2">
        <v>8.79</v>
      </c>
      <c r="I281" s="2">
        <f t="shared" si="1"/>
        <v>19.35</v>
      </c>
      <c r="J281" s="2">
        <f t="shared" si="2"/>
        <v>22.81</v>
      </c>
      <c r="K281"/>
      <c r="L281"/>
      <c r="M281"/>
    </row>
    <row r="282" spans="1:13" ht="15.75">
      <c r="A282" s="2">
        <v>1941</v>
      </c>
      <c r="B282" s="8">
        <v>0.10749353238912766</v>
      </c>
      <c r="C282" s="8">
        <v>0.111</v>
      </c>
      <c r="D282" s="8">
        <f t="shared" si="3"/>
        <v>0.9684102017038528</v>
      </c>
      <c r="E282" s="2">
        <v>42.87</v>
      </c>
      <c r="F282" s="2">
        <v>9.61</v>
      </c>
      <c r="G282" s="2">
        <v>4.46</v>
      </c>
      <c r="H282" s="2">
        <v>13.07</v>
      </c>
      <c r="I282" s="2">
        <f t="shared" si="1"/>
        <v>22.68</v>
      </c>
      <c r="J282" s="2">
        <f t="shared" si="2"/>
        <v>27.14</v>
      </c>
      <c r="K282"/>
      <c r="L282"/>
      <c r="M282"/>
    </row>
    <row r="283" spans="1:13" ht="15.75">
      <c r="A283" s="2">
        <v>1942</v>
      </c>
      <c r="B283" s="8">
        <v>0.11485610310071176</v>
      </c>
      <c r="C283" s="8">
        <v>0.106</v>
      </c>
      <c r="D283" s="8">
        <f t="shared" si="3"/>
        <v>1.083548142459545</v>
      </c>
      <c r="E283" s="2">
        <v>42.38</v>
      </c>
      <c r="F283" s="2">
        <v>11.01</v>
      </c>
      <c r="G283" s="2">
        <v>6.73</v>
      </c>
      <c r="H283" s="2">
        <v>11.44</v>
      </c>
      <c r="I283" s="2">
        <f t="shared" si="1"/>
        <v>22.45</v>
      </c>
      <c r="J283" s="2">
        <f t="shared" si="2"/>
        <v>29.18</v>
      </c>
      <c r="K283"/>
      <c r="L283"/>
      <c r="M283"/>
    </row>
    <row r="284" spans="1:13" ht="15.75">
      <c r="A284" s="2">
        <v>1943</v>
      </c>
      <c r="B284" s="8">
        <v>0.11780113138534538</v>
      </c>
      <c r="C284" s="8">
        <v>0.10382939875125885</v>
      </c>
      <c r="D284" s="8">
        <f t="shared" si="3"/>
        <v>1.1345643218791839</v>
      </c>
      <c r="E284" s="2">
        <v>35.54</v>
      </c>
      <c r="F284" s="2">
        <v>18.47</v>
      </c>
      <c r="G284" s="2">
        <v>4.22</v>
      </c>
      <c r="H284" s="2">
        <v>7.79</v>
      </c>
      <c r="I284" s="2">
        <f t="shared" si="1"/>
        <v>26.259999999999998</v>
      </c>
      <c r="J284" s="2">
        <f t="shared" si="2"/>
        <v>30.479999999999997</v>
      </c>
      <c r="K284"/>
      <c r="L284"/>
      <c r="M284"/>
    </row>
    <row r="285" spans="1:13" ht="15.75">
      <c r="A285" s="2">
        <v>1944</v>
      </c>
      <c r="B285" s="8">
        <v>0.10307598996217723</v>
      </c>
      <c r="C285" s="8">
        <v>0.10292781889438629</v>
      </c>
      <c r="D285" s="8">
        <f t="shared" si="3"/>
        <v>1.0014395628838009</v>
      </c>
      <c r="E285" s="2">
        <v>40.73</v>
      </c>
      <c r="F285" s="2">
        <v>19.78</v>
      </c>
      <c r="G285" s="2">
        <v>5.35</v>
      </c>
      <c r="H285" s="2">
        <v>10.28</v>
      </c>
      <c r="I285" s="2">
        <f t="shared" si="1"/>
        <v>30.060000000000002</v>
      </c>
      <c r="J285" s="2">
        <f t="shared" si="2"/>
        <v>35.410000000000004</v>
      </c>
      <c r="K285"/>
      <c r="L285"/>
      <c r="M285"/>
    </row>
    <row r="286" spans="1:13" ht="15.75">
      <c r="A286" s="2">
        <v>1945</v>
      </c>
      <c r="B286" s="8">
        <v>0.08835084853900903</v>
      </c>
      <c r="C286" s="8">
        <v>0.10180498659610748</v>
      </c>
      <c r="D286" s="8">
        <f t="shared" si="3"/>
        <v>0.8678440172044296</v>
      </c>
      <c r="E286" s="2">
        <v>48.01</v>
      </c>
      <c r="F286" s="2">
        <v>15.64</v>
      </c>
      <c r="G286" s="2">
        <v>3</v>
      </c>
      <c r="H286" s="2">
        <v>15.69</v>
      </c>
      <c r="I286" s="2">
        <f t="shared" si="1"/>
        <v>31.33</v>
      </c>
      <c r="J286" s="2">
        <f t="shared" si="2"/>
        <v>34.33</v>
      </c>
      <c r="K286"/>
      <c r="L286"/>
      <c r="M286"/>
    </row>
    <row r="287" spans="1:13" ht="15.75">
      <c r="A287" s="2">
        <v>1946</v>
      </c>
      <c r="B287" s="8">
        <v>0.07362570711584088</v>
      </c>
      <c r="C287" s="8">
        <v>0.1005534678697586</v>
      </c>
      <c r="D287" s="8">
        <f t="shared" si="3"/>
        <v>0.7322045542099475</v>
      </c>
      <c r="E287" s="2">
        <v>35.46</v>
      </c>
      <c r="F287" s="2">
        <v>11.59</v>
      </c>
      <c r="G287" s="2">
        <v>6.5</v>
      </c>
      <c r="H287" s="2">
        <v>10.62</v>
      </c>
      <c r="I287" s="2">
        <f t="shared" si="1"/>
        <v>22.21</v>
      </c>
      <c r="J287" s="2">
        <f t="shared" si="2"/>
        <v>28.71</v>
      </c>
      <c r="K287"/>
      <c r="L287"/>
      <c r="M287"/>
    </row>
    <row r="288" spans="1:13" ht="15.75">
      <c r="A288" s="2">
        <v>1947</v>
      </c>
      <c r="B288" s="8">
        <v>0.10749353238912766</v>
      </c>
      <c r="C288" s="8">
        <v>0.09925611317157745</v>
      </c>
      <c r="D288" s="8">
        <f t="shared" si="3"/>
        <v>1.0829915554250118</v>
      </c>
      <c r="E288" s="2">
        <v>36.9</v>
      </c>
      <c r="F288" s="2">
        <v>11.51</v>
      </c>
      <c r="G288" s="2">
        <v>3.7</v>
      </c>
      <c r="H288" s="2">
        <v>13.48</v>
      </c>
      <c r="I288" s="2">
        <f t="shared" si="1"/>
        <v>24.990000000000002</v>
      </c>
      <c r="J288" s="2">
        <f t="shared" si="2"/>
        <v>28.69</v>
      </c>
      <c r="K288"/>
      <c r="L288"/>
      <c r="M288"/>
    </row>
    <row r="289" spans="1:13" ht="15.75">
      <c r="A289" s="2">
        <v>1948</v>
      </c>
      <c r="B289" s="8">
        <v>0.08098827782742495</v>
      </c>
      <c r="C289" s="8">
        <v>0.09798605740070343</v>
      </c>
      <c r="D289" s="8">
        <f t="shared" si="3"/>
        <v>0.8265285896363</v>
      </c>
      <c r="E289" s="2">
        <v>41.36</v>
      </c>
      <c r="F289" s="2">
        <v>10.68</v>
      </c>
      <c r="G289" s="2">
        <v>6.79</v>
      </c>
      <c r="H289" s="2">
        <v>14.7</v>
      </c>
      <c r="I289" s="2">
        <f t="shared" si="1"/>
        <v>25.38</v>
      </c>
      <c r="J289" s="2">
        <f t="shared" si="2"/>
        <v>32.17</v>
      </c>
      <c r="K289"/>
      <c r="L289"/>
      <c r="M289"/>
    </row>
    <row r="290" spans="1:13" ht="15.75">
      <c r="A290" s="2">
        <v>1949</v>
      </c>
      <c r="B290" s="8">
        <v>0.07804324954279131</v>
      </c>
      <c r="C290" s="8">
        <v>0.0968075543642044</v>
      </c>
      <c r="D290" s="8">
        <f t="shared" si="3"/>
        <v>0.8061690025675167</v>
      </c>
      <c r="E290" s="2">
        <v>45.53</v>
      </c>
      <c r="F290" s="2">
        <v>9.09</v>
      </c>
      <c r="G290" s="2">
        <v>12.32</v>
      </c>
      <c r="H290" s="2">
        <v>11.87</v>
      </c>
      <c r="I290" s="2">
        <f t="shared" si="1"/>
        <v>20.96</v>
      </c>
      <c r="J290" s="2">
        <f t="shared" si="2"/>
        <v>33.28</v>
      </c>
      <c r="K290"/>
      <c r="L290"/>
      <c r="M290"/>
    </row>
    <row r="291" spans="1:13" ht="15.75">
      <c r="A291" s="2">
        <v>1950</v>
      </c>
      <c r="B291" s="8">
        <v>0.0692081646888904</v>
      </c>
      <c r="C291" s="8">
        <v>0.09577573835849762</v>
      </c>
      <c r="D291" s="8">
        <f t="shared" si="3"/>
        <v>0.7226064332684935</v>
      </c>
      <c r="E291" s="2">
        <v>42.99</v>
      </c>
      <c r="F291" s="2">
        <v>8.1</v>
      </c>
      <c r="G291" s="2">
        <v>16.33</v>
      </c>
      <c r="H291" s="2">
        <v>11.06</v>
      </c>
      <c r="I291" s="2">
        <f t="shared" si="1"/>
        <v>19.16</v>
      </c>
      <c r="J291" s="2">
        <f t="shared" si="2"/>
        <v>35.49</v>
      </c>
      <c r="K291"/>
      <c r="L291"/>
      <c r="M291"/>
    </row>
    <row r="292" spans="1:13" ht="15.75">
      <c r="A292" s="2">
        <v>1951</v>
      </c>
      <c r="B292" s="8">
        <v>0.08835084853900903</v>
      </c>
      <c r="C292" s="8">
        <v>0.09493733942508698</v>
      </c>
      <c r="D292" s="8">
        <f t="shared" si="3"/>
        <v>0.9306227567997605</v>
      </c>
      <c r="E292" s="2">
        <v>38.39</v>
      </c>
      <c r="F292" s="2">
        <v>9.25</v>
      </c>
      <c r="G292" s="2">
        <v>8.16</v>
      </c>
      <c r="H292" s="2">
        <v>13.35</v>
      </c>
      <c r="I292" s="2">
        <f t="shared" si="1"/>
        <v>22.6</v>
      </c>
      <c r="J292" s="2">
        <f t="shared" si="2"/>
        <v>30.759999999999998</v>
      </c>
      <c r="K292"/>
      <c r="L292"/>
      <c r="M292"/>
    </row>
    <row r="293" spans="1:13" ht="15.75">
      <c r="A293" s="2">
        <v>1952</v>
      </c>
      <c r="B293" s="8">
        <v>0.09571341925059314</v>
      </c>
      <c r="C293" s="8">
        <v>0.09433163702487946</v>
      </c>
      <c r="D293" s="8">
        <f t="shared" si="3"/>
        <v>1.0146481315208093</v>
      </c>
      <c r="E293" s="2">
        <v>33.86</v>
      </c>
      <c r="F293" s="2">
        <v>12.5</v>
      </c>
      <c r="G293" s="2">
        <v>5.94</v>
      </c>
      <c r="H293" s="2">
        <v>10.55</v>
      </c>
      <c r="I293" s="2">
        <f t="shared" si="1"/>
        <v>23.05</v>
      </c>
      <c r="J293" s="2">
        <f t="shared" si="2"/>
        <v>28.990000000000002</v>
      </c>
      <c r="K293"/>
      <c r="L293"/>
      <c r="M293"/>
    </row>
    <row r="294" spans="1:13" ht="15.75">
      <c r="A294" s="2">
        <v>1953</v>
      </c>
      <c r="B294" s="8">
        <v>0.10749353238912766</v>
      </c>
      <c r="C294" s="8">
        <v>0.09398944675922394</v>
      </c>
      <c r="D294" s="8">
        <f t="shared" si="3"/>
        <v>1.1436766157853617</v>
      </c>
      <c r="E294" s="2">
        <v>26.09</v>
      </c>
      <c r="F294" s="2">
        <v>10.64</v>
      </c>
      <c r="G294" s="2">
        <v>5.37</v>
      </c>
      <c r="H294" s="2">
        <v>7.43</v>
      </c>
      <c r="I294" s="2">
        <f t="shared" si="1"/>
        <v>18.07</v>
      </c>
      <c r="J294" s="2">
        <f t="shared" si="2"/>
        <v>23.44</v>
      </c>
      <c r="K294"/>
      <c r="L294"/>
      <c r="M294"/>
    </row>
    <row r="295" spans="1:13" ht="15.75">
      <c r="A295" s="2">
        <v>1954</v>
      </c>
      <c r="B295" s="8">
        <v>0.11043856067376129</v>
      </c>
      <c r="C295" s="8">
        <v>0.09393544495105743</v>
      </c>
      <c r="D295" s="8">
        <f t="shared" si="3"/>
        <v>1.1756857140699377</v>
      </c>
      <c r="E295" s="2">
        <v>29.7</v>
      </c>
      <c r="F295" s="2">
        <v>9.14</v>
      </c>
      <c r="G295" s="2">
        <v>4.54</v>
      </c>
      <c r="H295" s="2">
        <v>10.34</v>
      </c>
      <c r="I295" s="2">
        <f t="shared" si="1"/>
        <v>19.48</v>
      </c>
      <c r="J295" s="2">
        <f t="shared" si="2"/>
        <v>24.02</v>
      </c>
      <c r="K295"/>
      <c r="L295"/>
      <c r="M295"/>
    </row>
    <row r="296" spans="1:13" ht="15.75">
      <c r="A296" s="2">
        <v>1955</v>
      </c>
      <c r="B296" s="8">
        <v>0.09865844753522676</v>
      </c>
      <c r="C296" s="8">
        <v>0.09418661892414093</v>
      </c>
      <c r="D296" s="8">
        <f t="shared" si="3"/>
        <v>1.0474783855941097</v>
      </c>
      <c r="E296" s="2">
        <v>37.17</v>
      </c>
      <c r="F296" s="2">
        <v>8.48</v>
      </c>
      <c r="G296" s="2">
        <v>6.61</v>
      </c>
      <c r="H296" s="2">
        <v>10.31</v>
      </c>
      <c r="I296" s="2">
        <f t="shared" si="1"/>
        <v>18.79</v>
      </c>
      <c r="J296" s="2">
        <f t="shared" si="2"/>
        <v>25.4</v>
      </c>
      <c r="K296"/>
      <c r="L296"/>
      <c r="M296"/>
    </row>
    <row r="297" spans="1:13" ht="15.75">
      <c r="A297" s="2">
        <v>1956</v>
      </c>
      <c r="B297" s="8">
        <v>0.10602101824681084</v>
      </c>
      <c r="C297" s="8">
        <v>0.09475375711917877</v>
      </c>
      <c r="D297" s="8">
        <f t="shared" si="3"/>
        <v>1.1189109695509003</v>
      </c>
      <c r="E297" s="2">
        <v>27.3</v>
      </c>
      <c r="F297" s="2">
        <v>6.34</v>
      </c>
      <c r="G297" s="2">
        <v>3.36</v>
      </c>
      <c r="H297" s="2">
        <v>11.5</v>
      </c>
      <c r="I297" s="2">
        <f t="shared" si="1"/>
        <v>17.84</v>
      </c>
      <c r="J297" s="2">
        <f t="shared" si="2"/>
        <v>21.2</v>
      </c>
      <c r="K297"/>
      <c r="L297"/>
      <c r="M297"/>
    </row>
    <row r="298" spans="1:13" ht="15.75">
      <c r="A298" s="2">
        <v>1957</v>
      </c>
      <c r="B298" s="8">
        <v>0.12958124452387992</v>
      </c>
      <c r="C298" s="8">
        <v>0.09564174711704254</v>
      </c>
      <c r="D298" s="8">
        <f t="shared" si="3"/>
        <v>1.3548607007910842</v>
      </c>
      <c r="E298" s="2">
        <v>41.64</v>
      </c>
      <c r="F298" s="2">
        <v>12.98</v>
      </c>
      <c r="G298" s="2">
        <v>6.1</v>
      </c>
      <c r="H298" s="2">
        <v>13.08</v>
      </c>
      <c r="I298" s="2">
        <f t="shared" si="1"/>
        <v>26.060000000000002</v>
      </c>
      <c r="J298" s="2">
        <f t="shared" si="2"/>
        <v>32.16</v>
      </c>
      <c r="K298"/>
      <c r="L298"/>
      <c r="M298"/>
    </row>
    <row r="299" spans="1:13" ht="15.75">
      <c r="A299" s="2">
        <v>1958</v>
      </c>
      <c r="B299" s="8">
        <v>0.13252627280851353</v>
      </c>
      <c r="C299" s="8">
        <v>0.09684969484806061</v>
      </c>
      <c r="D299" s="8">
        <f t="shared" si="3"/>
        <v>1.3683705768657601</v>
      </c>
      <c r="E299" s="2">
        <v>36.63</v>
      </c>
      <c r="F299" s="2">
        <v>8.02</v>
      </c>
      <c r="G299" s="2">
        <v>6.86</v>
      </c>
      <c r="H299" s="2">
        <v>17.94</v>
      </c>
      <c r="I299" s="2">
        <f t="shared" si="1"/>
        <v>25.96</v>
      </c>
      <c r="J299" s="2">
        <f t="shared" si="2"/>
        <v>32.82</v>
      </c>
      <c r="K299"/>
      <c r="L299"/>
      <c r="M299"/>
    </row>
    <row r="300" spans="1:13" ht="15.75">
      <c r="A300" s="2">
        <v>1959</v>
      </c>
      <c r="B300" s="8">
        <v>0.11338358895839494</v>
      </c>
      <c r="C300" s="8">
        <v>0.09837128221988678</v>
      </c>
      <c r="D300" s="8">
        <f t="shared" si="3"/>
        <v>1.1526086312970034</v>
      </c>
      <c r="E300" s="2">
        <v>36.58</v>
      </c>
      <c r="F300" s="2">
        <v>13.11</v>
      </c>
      <c r="G300" s="2">
        <v>6.16</v>
      </c>
      <c r="H300" s="2">
        <v>5.07</v>
      </c>
      <c r="I300" s="2">
        <f t="shared" si="1"/>
        <v>18.18</v>
      </c>
      <c r="J300" s="2">
        <f t="shared" si="2"/>
        <v>24.34</v>
      </c>
      <c r="K300"/>
      <c r="L300"/>
      <c r="M300"/>
    </row>
    <row r="301" spans="1:13" ht="15.75">
      <c r="A301" s="2">
        <v>1960</v>
      </c>
      <c r="B301" s="8">
        <v>0.10749353238912766</v>
      </c>
      <c r="C301" s="8">
        <v>0.10019548237323761</v>
      </c>
      <c r="D301" s="8">
        <f t="shared" si="3"/>
        <v>1.0728381144840855</v>
      </c>
      <c r="E301" s="2">
        <v>32.86</v>
      </c>
      <c r="F301" s="2">
        <v>9.39</v>
      </c>
      <c r="G301" s="2">
        <v>6.69</v>
      </c>
      <c r="H301" s="2">
        <v>10.32</v>
      </c>
      <c r="I301" s="2">
        <f t="shared" si="1"/>
        <v>19.71</v>
      </c>
      <c r="J301" s="2">
        <f t="shared" si="2"/>
        <v>26.400000000000002</v>
      </c>
      <c r="K301"/>
      <c r="L301"/>
      <c r="M301"/>
    </row>
    <row r="302" spans="1:13" ht="15.75">
      <c r="A302" s="2">
        <v>1961</v>
      </c>
      <c r="B302" s="8">
        <v>0.11338358895839494</v>
      </c>
      <c r="C302" s="8">
        <v>0.1023067981004715</v>
      </c>
      <c r="D302" s="8">
        <f t="shared" si="3"/>
        <v>1.1082703306484616</v>
      </c>
      <c r="E302" s="2">
        <v>42.1</v>
      </c>
      <c r="F302" s="2">
        <v>15.76</v>
      </c>
      <c r="G302" s="2">
        <v>4.31</v>
      </c>
      <c r="H302" s="2">
        <v>10.54</v>
      </c>
      <c r="I302" s="2">
        <f t="shared" si="1"/>
        <v>26.299999999999997</v>
      </c>
      <c r="J302" s="2">
        <f t="shared" si="2"/>
        <v>30.61</v>
      </c>
      <c r="K302"/>
      <c r="L302"/>
      <c r="M302"/>
    </row>
    <row r="303" spans="1:13" ht="15.75">
      <c r="A303" s="2">
        <v>1962</v>
      </c>
      <c r="B303" s="8">
        <v>0.13252627280851353</v>
      </c>
      <c r="C303" s="8">
        <v>0.10468561947345734</v>
      </c>
      <c r="D303" s="8">
        <f t="shared" si="3"/>
        <v>1.2659453464104027</v>
      </c>
      <c r="E303" s="2">
        <v>37.98</v>
      </c>
      <c r="F303" s="2">
        <v>10.48</v>
      </c>
      <c r="G303" s="2">
        <v>9.31</v>
      </c>
      <c r="H303" s="2">
        <v>14.61</v>
      </c>
      <c r="I303" s="2">
        <f t="shared" si="1"/>
        <v>25.09</v>
      </c>
      <c r="J303" s="2">
        <f t="shared" si="2"/>
        <v>34.4</v>
      </c>
      <c r="K303"/>
      <c r="L303"/>
      <c r="M303"/>
    </row>
    <row r="304" spans="1:13" ht="15.75">
      <c r="A304" s="2">
        <v>1963</v>
      </c>
      <c r="B304" s="8">
        <v>0.11043856067376129</v>
      </c>
      <c r="C304" s="8">
        <v>0.10730816423892975</v>
      </c>
      <c r="D304" s="8">
        <f t="shared" si="3"/>
        <v>1.0291720248597438</v>
      </c>
      <c r="E304" s="2">
        <v>26.89</v>
      </c>
      <c r="F304" s="2">
        <v>9.96</v>
      </c>
      <c r="G304" s="2">
        <v>2.32</v>
      </c>
      <c r="H304" s="2">
        <v>10.13</v>
      </c>
      <c r="I304" s="2">
        <f t="shared" si="1"/>
        <v>20.090000000000003</v>
      </c>
      <c r="J304" s="2">
        <f t="shared" si="2"/>
        <v>22.410000000000004</v>
      </c>
      <c r="K304"/>
      <c r="L304"/>
      <c r="M304"/>
    </row>
    <row r="305" spans="1:13" ht="15.75">
      <c r="A305" s="2">
        <v>1964</v>
      </c>
      <c r="B305" s="8">
        <v>0.10160347581986041</v>
      </c>
      <c r="C305" s="8">
        <v>0.11014808714389801</v>
      </c>
      <c r="D305" s="8">
        <f t="shared" si="3"/>
        <v>0.9224261487820948</v>
      </c>
      <c r="E305" s="2">
        <v>35.48</v>
      </c>
      <c r="F305" s="2">
        <v>14.1</v>
      </c>
      <c r="G305" s="2">
        <v>4.51</v>
      </c>
      <c r="H305" s="2">
        <v>10.2</v>
      </c>
      <c r="I305" s="2">
        <f t="shared" si="1"/>
        <v>24.299999999999997</v>
      </c>
      <c r="J305" s="2">
        <f t="shared" si="2"/>
        <v>28.81</v>
      </c>
      <c r="K305"/>
      <c r="L305"/>
      <c r="M305"/>
    </row>
    <row r="306" spans="1:13" ht="15.75">
      <c r="A306" s="2">
        <v>1965</v>
      </c>
      <c r="B306" s="8">
        <v>0.12516370209692945</v>
      </c>
      <c r="C306" s="8">
        <v>0.11317528784275055</v>
      </c>
      <c r="D306" s="8">
        <f t="shared" si="3"/>
        <v>1.1059278441671472</v>
      </c>
      <c r="E306" s="2">
        <v>44.44</v>
      </c>
      <c r="F306" s="2">
        <v>11.8</v>
      </c>
      <c r="G306" s="2">
        <v>7.63</v>
      </c>
      <c r="H306" s="2">
        <v>15.06</v>
      </c>
      <c r="I306" s="2">
        <f t="shared" si="1"/>
        <v>26.86</v>
      </c>
      <c r="J306" s="2">
        <f t="shared" si="2"/>
        <v>34.49</v>
      </c>
      <c r="K306"/>
      <c r="L306"/>
      <c r="M306"/>
    </row>
    <row r="307" spans="1:13" ht="15.75">
      <c r="A307" s="2">
        <v>1966</v>
      </c>
      <c r="B307" s="8">
        <v>0.0692081646888904</v>
      </c>
      <c r="C307" s="8">
        <v>0.11635763943195343</v>
      </c>
      <c r="D307" s="8">
        <f t="shared" si="3"/>
        <v>0.5947883183842322</v>
      </c>
      <c r="E307" s="2">
        <v>35.84</v>
      </c>
      <c r="F307" s="2">
        <v>9.54</v>
      </c>
      <c r="G307" s="2">
        <v>5.35</v>
      </c>
      <c r="H307" s="2">
        <v>7.33</v>
      </c>
      <c r="I307" s="2">
        <f aca="true" t="shared" si="4" ref="I307:I352">F307+H307</f>
        <v>16.869999999999997</v>
      </c>
      <c r="J307" s="2">
        <f aca="true" t="shared" si="5" ref="J307:J352">F307+G307+H307</f>
        <v>22.22</v>
      </c>
      <c r="K307"/>
      <c r="L307"/>
      <c r="M307"/>
    </row>
    <row r="308" spans="1:13" ht="15.75">
      <c r="A308" s="2">
        <v>1967</v>
      </c>
      <c r="B308" s="8">
        <v>0.08835084853900903</v>
      </c>
      <c r="C308" s="8">
        <v>0.11966069042682648</v>
      </c>
      <c r="D308" s="8">
        <f t="shared" si="3"/>
        <v>0.7383447999828843</v>
      </c>
      <c r="E308" s="2">
        <v>34.8</v>
      </c>
      <c r="F308" s="2">
        <v>9.56</v>
      </c>
      <c r="G308" s="2">
        <v>10.1</v>
      </c>
      <c r="H308" s="2">
        <v>5.67</v>
      </c>
      <c r="I308" s="2">
        <f t="shared" si="4"/>
        <v>15.23</v>
      </c>
      <c r="J308" s="2">
        <f t="shared" si="5"/>
        <v>25.33</v>
      </c>
      <c r="K308"/>
      <c r="L308"/>
      <c r="M308"/>
    </row>
    <row r="309" spans="1:13" ht="15.75">
      <c r="A309" s="2">
        <v>1968</v>
      </c>
      <c r="B309" s="8">
        <v>0.0854058202543754</v>
      </c>
      <c r="C309" s="8">
        <v>0.12304778397083282</v>
      </c>
      <c r="D309" s="8">
        <f t="shared" si="3"/>
        <v>0.6940866182085811</v>
      </c>
      <c r="E309" s="2">
        <v>39.72</v>
      </c>
      <c r="F309" s="2">
        <v>11.92</v>
      </c>
      <c r="G309" s="2">
        <v>10.35</v>
      </c>
      <c r="H309" s="2">
        <v>14.6</v>
      </c>
      <c r="I309" s="2">
        <f t="shared" si="4"/>
        <v>26.52</v>
      </c>
      <c r="J309" s="2">
        <f t="shared" si="5"/>
        <v>36.87</v>
      </c>
      <c r="K309"/>
      <c r="L309"/>
      <c r="M309"/>
    </row>
    <row r="310" spans="1:13" ht="15.75">
      <c r="A310" s="2">
        <v>1969</v>
      </c>
      <c r="B310" s="8">
        <v>0.09276839096595949</v>
      </c>
      <c r="C310" s="8">
        <v>0.12648172676563263</v>
      </c>
      <c r="D310" s="8">
        <f t="shared" si="3"/>
        <v>0.7334529132248243</v>
      </c>
      <c r="E310" s="2">
        <v>37.05</v>
      </c>
      <c r="F310" s="2">
        <v>9.94</v>
      </c>
      <c r="G310" s="2">
        <v>7</v>
      </c>
      <c r="H310" s="2">
        <v>8.1</v>
      </c>
      <c r="I310" s="2">
        <f t="shared" si="4"/>
        <v>18.04</v>
      </c>
      <c r="J310" s="2">
        <f t="shared" si="5"/>
        <v>25.04</v>
      </c>
      <c r="K310"/>
      <c r="L310"/>
      <c r="M310"/>
    </row>
    <row r="311" spans="1:13" ht="15.75">
      <c r="A311" s="2">
        <v>1970</v>
      </c>
      <c r="B311" s="8">
        <v>0.10749353238912766</v>
      </c>
      <c r="C311" s="8">
        <v>0.12992335855960846</v>
      </c>
      <c r="D311" s="8">
        <f t="shared" si="3"/>
        <v>0.8273610964252432</v>
      </c>
      <c r="E311" s="2">
        <v>36.48</v>
      </c>
      <c r="F311" s="2">
        <v>11.73</v>
      </c>
      <c r="G311" s="2">
        <v>2.76</v>
      </c>
      <c r="H311" s="2">
        <v>10.96</v>
      </c>
      <c r="I311" s="2">
        <f t="shared" si="4"/>
        <v>22.69</v>
      </c>
      <c r="J311" s="2">
        <f t="shared" si="5"/>
        <v>25.450000000000003</v>
      </c>
      <c r="K311"/>
      <c r="L311"/>
      <c r="M311"/>
    </row>
    <row r="312" spans="1:13" ht="15.75">
      <c r="A312" s="2">
        <v>1971</v>
      </c>
      <c r="B312" s="8">
        <v>0.10307598996217723</v>
      </c>
      <c r="C312" s="8">
        <v>0.1333334594964981</v>
      </c>
      <c r="D312" s="8">
        <f t="shared" si="3"/>
        <v>0.7730691932199092</v>
      </c>
      <c r="E312" s="2">
        <v>37.15</v>
      </c>
      <c r="F312" s="2">
        <v>6</v>
      </c>
      <c r="G312" s="2">
        <v>5.31</v>
      </c>
      <c r="H312" s="2">
        <v>13.61</v>
      </c>
      <c r="I312" s="2">
        <f t="shared" si="4"/>
        <v>19.61</v>
      </c>
      <c r="J312" s="2">
        <f t="shared" si="5"/>
        <v>24.919999999999998</v>
      </c>
      <c r="K312"/>
      <c r="L312"/>
      <c r="M312"/>
    </row>
    <row r="313" spans="1:13" ht="15.75">
      <c r="A313" s="2">
        <v>1972</v>
      </c>
      <c r="B313" s="8">
        <v>0.10013096167754358</v>
      </c>
      <c r="C313" s="8">
        <v>0.13667239248752594</v>
      </c>
      <c r="D313" s="8">
        <f t="shared" si="3"/>
        <v>0.7326348785961474</v>
      </c>
      <c r="E313" s="2">
        <v>42.95</v>
      </c>
      <c r="F313" s="2">
        <v>9.49</v>
      </c>
      <c r="G313" s="2">
        <v>7.97</v>
      </c>
      <c r="H313" s="2">
        <v>11.73</v>
      </c>
      <c r="I313" s="2">
        <f t="shared" si="4"/>
        <v>21.22</v>
      </c>
      <c r="J313" s="2">
        <f t="shared" si="5"/>
        <v>29.19</v>
      </c>
      <c r="K313"/>
      <c r="L313"/>
      <c r="M313"/>
    </row>
    <row r="314" spans="1:13" ht="15.75">
      <c r="A314" s="2">
        <v>1973</v>
      </c>
      <c r="B314" s="8">
        <v>0.17228415465106764</v>
      </c>
      <c r="C314" s="8">
        <v>0.13990063965320587</v>
      </c>
      <c r="D314" s="8">
        <f t="shared" si="3"/>
        <v>1.2314751031741955</v>
      </c>
      <c r="E314" s="2">
        <v>49.2</v>
      </c>
      <c r="F314" s="2">
        <v>14.92</v>
      </c>
      <c r="G314" s="2">
        <v>6.71</v>
      </c>
      <c r="H314" s="2">
        <v>19.3</v>
      </c>
      <c r="I314" s="2">
        <f t="shared" si="4"/>
        <v>34.22</v>
      </c>
      <c r="J314" s="2">
        <f t="shared" si="5"/>
        <v>40.93</v>
      </c>
      <c r="K314"/>
      <c r="L314"/>
      <c r="M314"/>
    </row>
    <row r="315" spans="1:13" ht="15.75">
      <c r="A315" s="2">
        <v>1974</v>
      </c>
      <c r="B315" s="8">
        <v>0.13252627280851353</v>
      </c>
      <c r="C315" s="8">
        <v>0.14297910034656525</v>
      </c>
      <c r="D315" s="8">
        <f t="shared" si="3"/>
        <v>0.9268926191819977</v>
      </c>
      <c r="E315" s="2">
        <v>43.58</v>
      </c>
      <c r="F315" s="2">
        <v>14.91</v>
      </c>
      <c r="G315" s="2">
        <v>11.22</v>
      </c>
      <c r="H315" s="2">
        <v>13.12</v>
      </c>
      <c r="I315" s="2">
        <f t="shared" si="4"/>
        <v>28.03</v>
      </c>
      <c r="J315" s="2">
        <f t="shared" si="5"/>
        <v>39.25</v>
      </c>
      <c r="K315"/>
      <c r="L315"/>
      <c r="M315"/>
    </row>
    <row r="316" spans="1:13" ht="15.75">
      <c r="A316" s="2">
        <v>1975</v>
      </c>
      <c r="B316" s="8">
        <v>0.18111923950496853</v>
      </c>
      <c r="C316" s="8">
        <v>0.14586980640888214</v>
      </c>
      <c r="D316" s="8">
        <f aca="true" t="shared" si="6" ref="D316:D352">B316/C316</f>
        <v>1.2416499614545318</v>
      </c>
      <c r="E316" s="2">
        <v>45.89</v>
      </c>
      <c r="F316" s="2">
        <v>9.52</v>
      </c>
      <c r="G316" s="2">
        <v>10.03</v>
      </c>
      <c r="H316" s="2">
        <v>17.54</v>
      </c>
      <c r="I316" s="2">
        <f t="shared" si="4"/>
        <v>27.06</v>
      </c>
      <c r="J316" s="2">
        <f t="shared" si="5"/>
        <v>37.089999999999996</v>
      </c>
      <c r="K316"/>
      <c r="L316"/>
      <c r="M316"/>
    </row>
    <row r="317" spans="1:13" ht="15.75">
      <c r="A317" s="2">
        <v>1976</v>
      </c>
      <c r="B317" s="8">
        <v>0.1354713010931472</v>
      </c>
      <c r="C317" s="8">
        <v>0.14853598177433014</v>
      </c>
      <c r="D317" s="8">
        <f t="shared" si="6"/>
        <v>0.9120436642682846</v>
      </c>
      <c r="E317" s="2">
        <v>32.77</v>
      </c>
      <c r="F317" s="2">
        <v>8.97</v>
      </c>
      <c r="G317" s="2">
        <v>7.06</v>
      </c>
      <c r="H317" s="2">
        <v>12.05</v>
      </c>
      <c r="I317" s="2">
        <f t="shared" si="4"/>
        <v>21.020000000000003</v>
      </c>
      <c r="J317" s="2">
        <f t="shared" si="5"/>
        <v>28.080000000000002</v>
      </c>
      <c r="K317"/>
      <c r="L317"/>
      <c r="M317"/>
    </row>
    <row r="318" spans="1:13" ht="15.75">
      <c r="A318" s="2">
        <v>1977</v>
      </c>
      <c r="B318" s="8">
        <v>0.12221867381229584</v>
      </c>
      <c r="C318" s="8">
        <v>0.15094245970249176</v>
      </c>
      <c r="D318" s="8">
        <f t="shared" si="6"/>
        <v>0.8097037377898133</v>
      </c>
      <c r="E318" s="2">
        <v>42.9</v>
      </c>
      <c r="F318" s="2">
        <v>10.16</v>
      </c>
      <c r="G318" s="2">
        <v>2.94</v>
      </c>
      <c r="H318" s="2">
        <v>15.34</v>
      </c>
      <c r="I318" s="2">
        <f t="shared" si="4"/>
        <v>25.5</v>
      </c>
      <c r="J318" s="2">
        <f t="shared" si="5"/>
        <v>28.439999999999998</v>
      </c>
      <c r="K318"/>
      <c r="L318"/>
      <c r="M318"/>
    </row>
    <row r="319" spans="1:13" ht="15.75">
      <c r="A319" s="2">
        <v>1978</v>
      </c>
      <c r="B319" s="8">
        <v>0.1354713010931472</v>
      </c>
      <c r="C319" s="8">
        <v>0.1530562788248062</v>
      </c>
      <c r="D319" s="8">
        <f t="shared" si="6"/>
        <v>0.8851077664589806</v>
      </c>
      <c r="E319" s="2">
        <v>36.05</v>
      </c>
      <c r="F319" s="2">
        <v>10.68</v>
      </c>
      <c r="G319" s="2">
        <v>5.15</v>
      </c>
      <c r="H319" s="2">
        <v>13.26</v>
      </c>
      <c r="I319" s="2">
        <f t="shared" si="4"/>
        <v>23.939999999999998</v>
      </c>
      <c r="J319" s="2">
        <f t="shared" si="5"/>
        <v>29.09</v>
      </c>
      <c r="K319"/>
      <c r="L319"/>
      <c r="M319"/>
    </row>
    <row r="320" spans="1:13" ht="15.75">
      <c r="A320" s="2">
        <v>1979</v>
      </c>
      <c r="B320" s="8">
        <v>0.15903152737021625</v>
      </c>
      <c r="C320" s="8">
        <v>0.15484680235385895</v>
      </c>
      <c r="D320" s="8">
        <f t="shared" si="6"/>
        <v>1.0270249366002036</v>
      </c>
      <c r="E320" s="2">
        <v>37.76</v>
      </c>
      <c r="F320" s="2">
        <v>12.81</v>
      </c>
      <c r="G320" s="2">
        <v>7.52</v>
      </c>
      <c r="H320" s="2">
        <v>14.55</v>
      </c>
      <c r="I320" s="2">
        <f t="shared" si="4"/>
        <v>27.36</v>
      </c>
      <c r="J320" s="2">
        <f t="shared" si="5"/>
        <v>34.879999999999995</v>
      </c>
      <c r="K320"/>
      <c r="L320"/>
      <c r="M320"/>
    </row>
    <row r="321" spans="1:13" ht="15.75">
      <c r="A321" s="2">
        <v>1980</v>
      </c>
      <c r="B321" s="8">
        <v>0.2547449466208094</v>
      </c>
      <c r="C321" s="8">
        <v>0.15628619492053986</v>
      </c>
      <c r="D321" s="8">
        <f t="shared" si="6"/>
        <v>1.6299900752611491</v>
      </c>
      <c r="E321" s="2">
        <v>31.73</v>
      </c>
      <c r="F321" s="2">
        <v>10.44</v>
      </c>
      <c r="G321" s="2">
        <v>3.91</v>
      </c>
      <c r="H321" s="2">
        <v>10.24</v>
      </c>
      <c r="I321" s="2">
        <f t="shared" si="4"/>
        <v>20.68</v>
      </c>
      <c r="J321" s="2">
        <f t="shared" si="5"/>
        <v>24.59</v>
      </c>
      <c r="K321"/>
      <c r="L321"/>
      <c r="M321"/>
    </row>
    <row r="322" spans="1:13" ht="15.75">
      <c r="A322" s="2">
        <v>1981</v>
      </c>
      <c r="B322" s="8">
        <v>0.2753601446132449</v>
      </c>
      <c r="C322" s="8">
        <v>0.15735013782978058</v>
      </c>
      <c r="D322" s="8">
        <f t="shared" si="6"/>
        <v>1.7499834980197224</v>
      </c>
      <c r="E322" s="2">
        <v>45.87</v>
      </c>
      <c r="F322" s="2">
        <v>12.62</v>
      </c>
      <c r="G322" s="2">
        <v>4.21</v>
      </c>
      <c r="H322" s="2">
        <v>20.17</v>
      </c>
      <c r="I322" s="2">
        <f t="shared" si="4"/>
        <v>32.79</v>
      </c>
      <c r="J322" s="2">
        <f t="shared" si="5"/>
        <v>37</v>
      </c>
      <c r="K322"/>
      <c r="L322"/>
      <c r="M322"/>
    </row>
    <row r="323" spans="1:13" ht="15.75">
      <c r="A323" s="2">
        <v>1982</v>
      </c>
      <c r="B323" s="8">
        <v>0.16492158393948356</v>
      </c>
      <c r="C323" s="8">
        <v>0.15801770985126495</v>
      </c>
      <c r="D323" s="8">
        <f t="shared" si="6"/>
        <v>1.0436905084545074</v>
      </c>
      <c r="E323" s="2">
        <v>43.75</v>
      </c>
      <c r="F323" s="2">
        <v>12.12</v>
      </c>
      <c r="G323" s="2">
        <v>9.44</v>
      </c>
      <c r="H323" s="2">
        <v>11.3</v>
      </c>
      <c r="I323" s="2">
        <f t="shared" si="4"/>
        <v>23.42</v>
      </c>
      <c r="J323" s="2">
        <f t="shared" si="5"/>
        <v>32.86</v>
      </c>
      <c r="K323"/>
      <c r="L323"/>
      <c r="M323"/>
    </row>
    <row r="324" spans="1:13" ht="15.75">
      <c r="A324" s="2">
        <v>1983</v>
      </c>
      <c r="B324" s="8">
        <v>0.14725141423168175</v>
      </c>
      <c r="C324" s="8">
        <v>0.1582716852426529</v>
      </c>
      <c r="D324" s="8">
        <f t="shared" si="6"/>
        <v>0.9303711779268952</v>
      </c>
      <c r="E324" s="2">
        <v>50.28</v>
      </c>
      <c r="F324" s="2">
        <v>15.54</v>
      </c>
      <c r="G324" s="2">
        <v>6.27</v>
      </c>
      <c r="H324" s="2">
        <v>15.18</v>
      </c>
      <c r="I324" s="2">
        <f t="shared" si="4"/>
        <v>30.72</v>
      </c>
      <c r="J324" s="2">
        <f t="shared" si="5"/>
        <v>36.989999999999995</v>
      </c>
      <c r="K324"/>
      <c r="L324"/>
      <c r="M324"/>
    </row>
    <row r="325" spans="1:13" ht="15.75">
      <c r="A325" s="2">
        <v>1984</v>
      </c>
      <c r="B325" s="8">
        <v>0.1619765556548499</v>
      </c>
      <c r="C325" s="8">
        <v>0.15809990465641022</v>
      </c>
      <c r="D325" s="8">
        <f t="shared" si="6"/>
        <v>1.024520261456606</v>
      </c>
      <c r="E325" s="2">
        <v>40.55</v>
      </c>
      <c r="F325" s="2">
        <v>15.18</v>
      </c>
      <c r="G325" s="2">
        <v>8.58</v>
      </c>
      <c r="H325" s="2">
        <v>8.49</v>
      </c>
      <c r="I325" s="2">
        <f t="shared" si="4"/>
        <v>23.67</v>
      </c>
      <c r="J325" s="2">
        <f t="shared" si="5"/>
        <v>32.25</v>
      </c>
      <c r="K325"/>
      <c r="L325"/>
      <c r="M325"/>
    </row>
    <row r="326" spans="1:13" ht="15.75">
      <c r="A326" s="2">
        <v>1985</v>
      </c>
      <c r="B326" s="8">
        <v>0.1354713010931472</v>
      </c>
      <c r="C326" s="8">
        <v>0.15749455988407135</v>
      </c>
      <c r="D326" s="8">
        <f t="shared" si="6"/>
        <v>0.8601649554934784</v>
      </c>
      <c r="E326" s="2">
        <v>45.64</v>
      </c>
      <c r="F326" s="2">
        <v>10.87</v>
      </c>
      <c r="G326" s="2">
        <v>9.23</v>
      </c>
      <c r="H326" s="2">
        <v>14.86</v>
      </c>
      <c r="I326" s="2">
        <f t="shared" si="4"/>
        <v>25.729999999999997</v>
      </c>
      <c r="J326" s="2">
        <f t="shared" si="5"/>
        <v>34.96</v>
      </c>
      <c r="K326"/>
      <c r="L326"/>
      <c r="M326"/>
    </row>
    <row r="327" spans="1:13" ht="15.75">
      <c r="A327" s="2">
        <v>1986</v>
      </c>
      <c r="B327" s="8">
        <v>0.14725141423168175</v>
      </c>
      <c r="C327" s="8">
        <v>0.15645284950733185</v>
      </c>
      <c r="D327" s="8">
        <f t="shared" si="6"/>
        <v>0.9411871672224232</v>
      </c>
      <c r="E327" s="2">
        <v>35.38</v>
      </c>
      <c r="F327" s="2">
        <v>6.41</v>
      </c>
      <c r="G327" s="2">
        <v>5.04</v>
      </c>
      <c r="H327" s="2">
        <v>10.4</v>
      </c>
      <c r="I327" s="2">
        <f t="shared" si="4"/>
        <v>16.810000000000002</v>
      </c>
      <c r="J327" s="2">
        <f t="shared" si="5"/>
        <v>21.85</v>
      </c>
      <c r="K327"/>
      <c r="L327"/>
      <c r="M327"/>
    </row>
    <row r="328" spans="1:13" ht="15.75">
      <c r="A328" s="2">
        <v>1987</v>
      </c>
      <c r="B328" s="8">
        <v>0.20615197992435447</v>
      </c>
      <c r="C328" s="8">
        <v>0.15497823059558868</v>
      </c>
      <c r="D328" s="8">
        <f t="shared" si="6"/>
        <v>1.3301995972731309</v>
      </c>
      <c r="E328" s="2">
        <v>41.39</v>
      </c>
      <c r="F328" s="2">
        <v>7.72</v>
      </c>
      <c r="G328" s="2">
        <v>4.21</v>
      </c>
      <c r="H328" s="2">
        <v>17.84</v>
      </c>
      <c r="I328" s="2">
        <f t="shared" si="4"/>
        <v>25.56</v>
      </c>
      <c r="J328" s="2">
        <f t="shared" si="5"/>
        <v>29.77</v>
      </c>
      <c r="K328"/>
      <c r="L328"/>
      <c r="M328"/>
    </row>
    <row r="329" spans="1:13" ht="15.75">
      <c r="A329" s="2">
        <v>1988</v>
      </c>
      <c r="B329" s="8">
        <v>0.10307598996217723</v>
      </c>
      <c r="C329" s="8">
        <v>0.1530791074037552</v>
      </c>
      <c r="D329" s="8">
        <f t="shared" si="6"/>
        <v>0.6733511300814435</v>
      </c>
      <c r="E329" s="2">
        <v>29.61</v>
      </c>
      <c r="F329" s="2">
        <v>5.56</v>
      </c>
      <c r="G329" s="2">
        <v>8.86</v>
      </c>
      <c r="H329" s="2">
        <v>5.24</v>
      </c>
      <c r="I329" s="2">
        <f t="shared" si="4"/>
        <v>10.8</v>
      </c>
      <c r="J329" s="2">
        <f t="shared" si="5"/>
        <v>19.659999999999997</v>
      </c>
      <c r="K329"/>
      <c r="L329"/>
      <c r="M329"/>
    </row>
    <row r="330" spans="1:13" ht="15.75">
      <c r="A330" s="2">
        <v>1989</v>
      </c>
      <c r="B330" s="8">
        <v>0.11485610310071176</v>
      </c>
      <c r="C330" s="8">
        <v>0.15077097713947296</v>
      </c>
      <c r="D330" s="8">
        <f t="shared" si="6"/>
        <v>0.761791859944387</v>
      </c>
      <c r="E330" s="2">
        <v>34.84</v>
      </c>
      <c r="F330" s="2">
        <v>13.51</v>
      </c>
      <c r="G330" s="2">
        <v>5.45</v>
      </c>
      <c r="H330" s="2">
        <v>10.94</v>
      </c>
      <c r="I330" s="2">
        <f t="shared" si="4"/>
        <v>24.45</v>
      </c>
      <c r="J330" s="2">
        <f t="shared" si="5"/>
        <v>29.9</v>
      </c>
      <c r="K330"/>
      <c r="L330"/>
      <c r="M330"/>
    </row>
    <row r="331" spans="1:13" ht="15.75">
      <c r="A331" s="2">
        <v>1990</v>
      </c>
      <c r="B331" s="8">
        <v>0.12074615966997901</v>
      </c>
      <c r="C331" s="8">
        <v>0.14807547628879547</v>
      </c>
      <c r="D331" s="8">
        <f t="shared" si="6"/>
        <v>0.8154365779954313</v>
      </c>
      <c r="E331" s="2">
        <v>53.31</v>
      </c>
      <c r="F331" s="2">
        <v>14.24</v>
      </c>
      <c r="G331" s="2">
        <v>7.75</v>
      </c>
      <c r="H331" s="2">
        <v>14.44</v>
      </c>
      <c r="I331" s="2">
        <f t="shared" si="4"/>
        <v>28.68</v>
      </c>
      <c r="J331" s="2">
        <f t="shared" si="5"/>
        <v>36.43</v>
      </c>
      <c r="K331"/>
      <c r="L331"/>
      <c r="M331"/>
    </row>
    <row r="332" spans="1:13" ht="15.75">
      <c r="A332" s="2">
        <v>1991</v>
      </c>
      <c r="B332" s="8">
        <v>0.10602101824681084</v>
      </c>
      <c r="C332" s="8">
        <v>0.14502204954624176</v>
      </c>
      <c r="D332" s="8">
        <f t="shared" si="6"/>
        <v>0.7310682656777993</v>
      </c>
      <c r="E332" s="2">
        <v>34.87</v>
      </c>
      <c r="F332" s="2">
        <v>16.24</v>
      </c>
      <c r="G332" s="2">
        <v>8.16</v>
      </c>
      <c r="H332" s="2">
        <v>5.53</v>
      </c>
      <c r="I332" s="2">
        <f t="shared" si="4"/>
        <v>21.77</v>
      </c>
      <c r="J332" s="2">
        <f t="shared" si="5"/>
        <v>29.93</v>
      </c>
      <c r="K332"/>
      <c r="L332"/>
      <c r="M332"/>
    </row>
    <row r="333" spans="1:13" ht="15.75">
      <c r="A333" s="2">
        <v>1992</v>
      </c>
      <c r="B333" s="8">
        <v>0.17375666879338444</v>
      </c>
      <c r="C333" s="8">
        <v>0.14164699614048004</v>
      </c>
      <c r="D333" s="8">
        <f t="shared" si="6"/>
        <v>1.226687988646503</v>
      </c>
      <c r="E333" s="2">
        <v>45.15</v>
      </c>
      <c r="F333" s="2">
        <v>8.39</v>
      </c>
      <c r="G333" s="2">
        <v>4.14</v>
      </c>
      <c r="H333" s="2">
        <v>18.68</v>
      </c>
      <c r="I333" s="2">
        <f t="shared" si="4"/>
        <v>27.07</v>
      </c>
      <c r="J333" s="2">
        <f t="shared" si="5"/>
        <v>31.21</v>
      </c>
      <c r="K333"/>
      <c r="L333"/>
      <c r="M333"/>
    </row>
    <row r="334" spans="1:13" ht="15.75">
      <c r="A334" s="2">
        <v>1993</v>
      </c>
      <c r="B334" s="8">
        <v>0.169339126366434</v>
      </c>
      <c r="C334" s="8">
        <v>0.13799472153186798</v>
      </c>
      <c r="D334" s="8">
        <f t="shared" si="6"/>
        <v>1.227142056497628</v>
      </c>
      <c r="E334" s="2">
        <v>58.54</v>
      </c>
      <c r="F334" s="2">
        <v>9.93</v>
      </c>
      <c r="G334" s="2">
        <v>9.14</v>
      </c>
      <c r="H334" s="2">
        <v>23.91</v>
      </c>
      <c r="I334" s="2">
        <f t="shared" si="4"/>
        <v>33.84</v>
      </c>
      <c r="J334" s="2">
        <f t="shared" si="5"/>
        <v>42.980000000000004</v>
      </c>
      <c r="K334"/>
      <c r="L334"/>
      <c r="M334"/>
    </row>
    <row r="335" spans="1:13" ht="15.75">
      <c r="A335" s="2">
        <v>1994</v>
      </c>
      <c r="B335" s="8">
        <v>0.11485610310071176</v>
      </c>
      <c r="C335" s="8">
        <v>0.13411791622638702</v>
      </c>
      <c r="D335" s="8">
        <f t="shared" si="6"/>
        <v>0.8563815061578954</v>
      </c>
      <c r="E335" s="2">
        <v>37.49</v>
      </c>
      <c r="F335" s="2">
        <v>14.38</v>
      </c>
      <c r="G335" s="2">
        <v>4.52</v>
      </c>
      <c r="H335" s="2">
        <v>6.92</v>
      </c>
      <c r="I335" s="2">
        <f t="shared" si="4"/>
        <v>21.3</v>
      </c>
      <c r="J335" s="2">
        <f t="shared" si="5"/>
        <v>25.82</v>
      </c>
      <c r="K335"/>
      <c r="L335"/>
      <c r="M335"/>
    </row>
    <row r="336" spans="1:13" ht="15.75">
      <c r="A336" s="2">
        <v>1995</v>
      </c>
      <c r="B336" s="8">
        <v>0.10307598996217723</v>
      </c>
      <c r="C336" s="8">
        <v>0.1300777941942215</v>
      </c>
      <c r="D336" s="8">
        <f t="shared" si="6"/>
        <v>0.7924180341517216</v>
      </c>
      <c r="E336" s="2">
        <v>36.49</v>
      </c>
      <c r="F336" s="2">
        <v>16.61</v>
      </c>
      <c r="G336" s="2">
        <v>4.47</v>
      </c>
      <c r="H336" s="2">
        <v>9.28</v>
      </c>
      <c r="I336" s="2">
        <f t="shared" si="4"/>
        <v>25.89</v>
      </c>
      <c r="J336" s="2">
        <f t="shared" si="5"/>
        <v>30.36</v>
      </c>
      <c r="K336"/>
      <c r="L336"/>
      <c r="M336"/>
    </row>
    <row r="337" spans="1:13" ht="15.75">
      <c r="A337" s="2">
        <v>1996</v>
      </c>
      <c r="B337" s="8">
        <v>0.11338358895839494</v>
      </c>
      <c r="C337" s="8">
        <v>0.12594468891620636</v>
      </c>
      <c r="D337" s="8">
        <f t="shared" si="6"/>
        <v>0.9002649491145388</v>
      </c>
      <c r="E337" s="2">
        <v>38.39</v>
      </c>
      <c r="F337" s="2">
        <v>14.03</v>
      </c>
      <c r="G337" s="2">
        <v>5.07</v>
      </c>
      <c r="H337" s="2">
        <v>10.43</v>
      </c>
      <c r="I337" s="2">
        <f t="shared" si="4"/>
        <v>24.46</v>
      </c>
      <c r="J337" s="2">
        <f t="shared" si="5"/>
        <v>29.53</v>
      </c>
      <c r="K337"/>
      <c r="L337"/>
      <c r="M337"/>
    </row>
    <row r="338" spans="1:13" ht="15.75">
      <c r="A338" s="2">
        <v>1997</v>
      </c>
      <c r="B338" s="8">
        <v>0.09865844753522676</v>
      </c>
      <c r="C338" s="8">
        <v>0.12179829180240631</v>
      </c>
      <c r="D338" s="8">
        <f t="shared" si="6"/>
        <v>0.8100150344906365</v>
      </c>
      <c r="E338" s="2">
        <v>36.9</v>
      </c>
      <c r="F338" s="2">
        <v>8.71</v>
      </c>
      <c r="G338" s="2">
        <v>7.48</v>
      </c>
      <c r="H338" s="2">
        <v>12.29</v>
      </c>
      <c r="I338" s="2">
        <f t="shared" si="4"/>
        <v>21</v>
      </c>
      <c r="J338" s="2">
        <f t="shared" si="5"/>
        <v>28.48</v>
      </c>
      <c r="K338"/>
      <c r="L338"/>
      <c r="M338"/>
    </row>
    <row r="339" spans="1:13" ht="15.75">
      <c r="A339" s="2">
        <v>1998</v>
      </c>
      <c r="B339" s="8">
        <v>0.17228415465106764</v>
      </c>
      <c r="C339" s="8">
        <v>0.11772812902927399</v>
      </c>
      <c r="D339" s="8">
        <f t="shared" si="6"/>
        <v>1.4634068856069893</v>
      </c>
      <c r="E339" s="2">
        <v>46.11</v>
      </c>
      <c r="F339" s="2">
        <v>18.78</v>
      </c>
      <c r="G339" s="2">
        <v>6</v>
      </c>
      <c r="H339" s="2">
        <v>14.85</v>
      </c>
      <c r="I339" s="2">
        <f t="shared" si="4"/>
        <v>33.63</v>
      </c>
      <c r="J339" s="2">
        <f t="shared" si="5"/>
        <v>39.63</v>
      </c>
      <c r="K339"/>
      <c r="L339"/>
      <c r="M339"/>
    </row>
    <row r="340" spans="1:13" ht="15.75">
      <c r="A340" s="2">
        <v>1999</v>
      </c>
      <c r="B340" s="8">
        <v>0.10013096167754358</v>
      </c>
      <c r="C340" s="8">
        <v>0.11383403837680817</v>
      </c>
      <c r="D340" s="8">
        <f t="shared" si="6"/>
        <v>0.8796223265495924</v>
      </c>
      <c r="E340" s="2">
        <v>38.8</v>
      </c>
      <c r="F340" s="2">
        <v>10.19</v>
      </c>
      <c r="G340" s="2">
        <v>7.51</v>
      </c>
      <c r="H340" s="2">
        <v>15.3</v>
      </c>
      <c r="I340" s="2">
        <f t="shared" si="4"/>
        <v>25.490000000000002</v>
      </c>
      <c r="J340" s="2">
        <f t="shared" si="5"/>
        <v>33</v>
      </c>
      <c r="K340"/>
      <c r="L340"/>
      <c r="M340"/>
    </row>
    <row r="341" spans="1:13" ht="15.75">
      <c r="A341" s="2">
        <v>2000</v>
      </c>
      <c r="B341" s="8">
        <v>0.10602101824681084</v>
      </c>
      <c r="C341" s="8">
        <v>0.1102263480424881</v>
      </c>
      <c r="D341" s="8">
        <f t="shared" si="6"/>
        <v>0.9618482343798939</v>
      </c>
      <c r="E341" s="2">
        <v>37.8</v>
      </c>
      <c r="F341" s="2">
        <v>10.73</v>
      </c>
      <c r="G341" s="2">
        <v>5.86</v>
      </c>
      <c r="H341" s="2">
        <v>10.56</v>
      </c>
      <c r="I341" s="2">
        <f t="shared" si="4"/>
        <v>21.29</v>
      </c>
      <c r="J341" s="2">
        <f t="shared" si="5"/>
        <v>27.15</v>
      </c>
      <c r="K341"/>
      <c r="L341"/>
      <c r="M341"/>
    </row>
    <row r="342" spans="1:13" ht="15.75">
      <c r="A342" s="2">
        <v>2001</v>
      </c>
      <c r="B342" s="8">
        <v>0.11043856067376129</v>
      </c>
      <c r="C342" s="8">
        <v>0.10702581703662872</v>
      </c>
      <c r="D342" s="8">
        <f t="shared" si="6"/>
        <v>1.0318871066031159</v>
      </c>
      <c r="E342" s="2">
        <v>36.31</v>
      </c>
      <c r="F342" s="2">
        <v>5.77</v>
      </c>
      <c r="G342" s="2">
        <v>6.89</v>
      </c>
      <c r="H342" s="2">
        <v>11.26</v>
      </c>
      <c r="I342" s="2">
        <f t="shared" si="4"/>
        <v>17.03</v>
      </c>
      <c r="J342" s="2">
        <f t="shared" si="5"/>
        <v>23.92</v>
      </c>
      <c r="K342"/>
      <c r="L342"/>
      <c r="M342"/>
    </row>
    <row r="343" spans="1:13" ht="15.75">
      <c r="A343" s="2">
        <v>2002</v>
      </c>
      <c r="B343" s="8">
        <v>0.10749353238912766</v>
      </c>
      <c r="C343" s="8">
        <v>0.10436590015888214</v>
      </c>
      <c r="D343" s="8">
        <f t="shared" si="6"/>
        <v>1.0299679514619637</v>
      </c>
      <c r="E343" s="2">
        <v>39.48</v>
      </c>
      <c r="F343" s="2">
        <v>13.6</v>
      </c>
      <c r="G343" s="2">
        <v>7.97</v>
      </c>
      <c r="H343" s="2">
        <v>12.78</v>
      </c>
      <c r="I343" s="2">
        <f t="shared" si="4"/>
        <v>26.38</v>
      </c>
      <c r="J343" s="2">
        <f t="shared" si="5"/>
        <v>34.35</v>
      </c>
      <c r="K343"/>
      <c r="L343"/>
      <c r="M343"/>
    </row>
    <row r="344" spans="1:13" ht="15.75">
      <c r="A344" s="2">
        <v>2003</v>
      </c>
      <c r="B344" s="8">
        <v>0.11338358895839494</v>
      </c>
      <c r="C344" s="8">
        <v>0.10239030420780182</v>
      </c>
      <c r="D344" s="8">
        <f t="shared" si="6"/>
        <v>1.1073664624365427</v>
      </c>
      <c r="E344" s="2">
        <v>39.98</v>
      </c>
      <c r="F344" s="2">
        <v>7.87</v>
      </c>
      <c r="G344" s="2">
        <v>3.93</v>
      </c>
      <c r="H344" s="2">
        <v>16.29</v>
      </c>
      <c r="I344" s="2">
        <f t="shared" si="4"/>
        <v>24.16</v>
      </c>
      <c r="J344" s="2">
        <f t="shared" si="5"/>
        <v>28.09</v>
      </c>
      <c r="K344"/>
      <c r="L344"/>
      <c r="M344"/>
    </row>
    <row r="345" spans="1:13" ht="15.75">
      <c r="A345" s="2">
        <v>2004</v>
      </c>
      <c r="B345" s="8">
        <v>0.11043856067376129</v>
      </c>
      <c r="C345" s="8">
        <v>0.10125555098056793</v>
      </c>
      <c r="D345" s="8">
        <f t="shared" si="6"/>
        <v>1.090691419919839</v>
      </c>
      <c r="E345" s="2">
        <v>42.91</v>
      </c>
      <c r="F345" s="2">
        <v>14</v>
      </c>
      <c r="G345" s="2">
        <v>5.83</v>
      </c>
      <c r="H345" s="2">
        <v>13.09</v>
      </c>
      <c r="I345" s="2">
        <f t="shared" si="4"/>
        <v>27.09</v>
      </c>
      <c r="J345" s="2">
        <f t="shared" si="5"/>
        <v>32.92</v>
      </c>
      <c r="K345"/>
      <c r="L345"/>
      <c r="M345"/>
    </row>
    <row r="346" spans="1:13" ht="15.75">
      <c r="A346" s="2">
        <v>2005</v>
      </c>
      <c r="B346" s="8">
        <v>0.09865844753522676</v>
      </c>
      <c r="C346" s="8">
        <v>0.10113085806369781</v>
      </c>
      <c r="D346" s="8">
        <f t="shared" si="6"/>
        <v>0.9755523627920393</v>
      </c>
      <c r="E346" s="2">
        <v>36.38</v>
      </c>
      <c r="F346" s="2">
        <v>6.68</v>
      </c>
      <c r="G346" s="2">
        <v>10.22</v>
      </c>
      <c r="H346" s="2">
        <v>8.98</v>
      </c>
      <c r="I346" s="2">
        <f t="shared" si="4"/>
        <v>15.66</v>
      </c>
      <c r="J346" s="2">
        <f t="shared" si="5"/>
        <v>25.88</v>
      </c>
      <c r="K346"/>
      <c r="L346"/>
      <c r="M346"/>
    </row>
    <row r="347" spans="1:13" ht="15.75">
      <c r="A347" s="2">
        <v>2006</v>
      </c>
      <c r="B347" s="8">
        <v>0.0839333061120586</v>
      </c>
      <c r="C347" s="8">
        <v>0.10219813883304596</v>
      </c>
      <c r="D347" s="8">
        <f t="shared" si="6"/>
        <v>0.8212801825009225</v>
      </c>
      <c r="E347" s="2">
        <v>37.88</v>
      </c>
      <c r="F347" s="2">
        <v>10.93</v>
      </c>
      <c r="G347" s="2">
        <v>4.16</v>
      </c>
      <c r="H347" s="2">
        <v>12.5</v>
      </c>
      <c r="I347" s="2">
        <f t="shared" si="4"/>
        <v>23.43</v>
      </c>
      <c r="J347" s="2">
        <f t="shared" si="5"/>
        <v>27.59</v>
      </c>
      <c r="K347"/>
      <c r="L347"/>
      <c r="M347"/>
    </row>
    <row r="348" spans="1:13" ht="15.75">
      <c r="A348" s="2">
        <v>2007</v>
      </c>
      <c r="B348" s="8">
        <v>0.10013096167754358</v>
      </c>
      <c r="C348" s="8">
        <v>0.10465212166309357</v>
      </c>
      <c r="D348" s="8">
        <f t="shared" si="6"/>
        <v>0.9567982004215361</v>
      </c>
      <c r="E348" s="2">
        <v>33.94</v>
      </c>
      <c r="F348" s="2">
        <v>6.29</v>
      </c>
      <c r="G348" s="2">
        <v>9.78</v>
      </c>
      <c r="H348" s="2">
        <v>10.6</v>
      </c>
      <c r="I348" s="2">
        <f t="shared" si="4"/>
        <v>16.89</v>
      </c>
      <c r="J348" s="2">
        <f t="shared" si="5"/>
        <v>26.67</v>
      </c>
      <c r="K348"/>
      <c r="L348"/>
      <c r="M348"/>
    </row>
    <row r="349" spans="1:28" ht="15.75">
      <c r="A349" s="2">
        <v>2008</v>
      </c>
      <c r="B349" s="8">
        <v>0.14283387180473128</v>
      </c>
      <c r="C349" s="8">
        <v>0.10870201885700226</v>
      </c>
      <c r="D349" s="8">
        <f t="shared" si="6"/>
        <v>1.3139946553580533</v>
      </c>
      <c r="E349" s="2">
        <v>52.58</v>
      </c>
      <c r="F349" s="2">
        <v>11.92</v>
      </c>
      <c r="G349" s="2">
        <v>11.13</v>
      </c>
      <c r="H349" s="2">
        <v>15.08</v>
      </c>
      <c r="I349" s="2">
        <f t="shared" si="4"/>
        <v>27</v>
      </c>
      <c r="J349" s="2">
        <f t="shared" si="5"/>
        <v>38.13</v>
      </c>
      <c r="K349"/>
      <c r="L349"/>
      <c r="M349"/>
      <c r="Z349"/>
      <c r="AA349"/>
      <c r="AB349"/>
    </row>
    <row r="350" spans="1:28" ht="15.75">
      <c r="A350" s="2">
        <v>2009</v>
      </c>
      <c r="B350" s="8">
        <v>0.1281087303815631</v>
      </c>
      <c r="C350" s="8">
        <v>0.11457093060016632</v>
      </c>
      <c r="D350" s="8">
        <f t="shared" si="6"/>
        <v>1.1181608607914817</v>
      </c>
      <c r="E350" s="2">
        <v>51.25</v>
      </c>
      <c r="F350" s="2">
        <v>15.27</v>
      </c>
      <c r="G350" s="2">
        <v>7.25</v>
      </c>
      <c r="H350" s="2">
        <v>16.34</v>
      </c>
      <c r="I350" s="2">
        <f t="shared" si="4"/>
        <v>31.61</v>
      </c>
      <c r="J350" s="2">
        <f t="shared" si="5"/>
        <v>38.86</v>
      </c>
      <c r="K350"/>
      <c r="L350"/>
      <c r="M350"/>
      <c r="Z350"/>
      <c r="AA350"/>
      <c r="AB350"/>
    </row>
    <row r="351" spans="1:28" ht="15.75">
      <c r="A351" s="2">
        <v>2010</v>
      </c>
      <c r="B351" s="8">
        <v>0.10454850410449401</v>
      </c>
      <c r="C351" s="8">
        <v>0.12249554693698883</v>
      </c>
      <c r="D351" s="8">
        <f t="shared" si="6"/>
        <v>0.853488201969279</v>
      </c>
      <c r="E351" s="2">
        <v>35.67</v>
      </c>
      <c r="F351" s="2">
        <v>8.4</v>
      </c>
      <c r="G351" s="2">
        <v>6.62</v>
      </c>
      <c r="H351" s="2">
        <v>13.72</v>
      </c>
      <c r="I351" s="2">
        <f t="shared" si="4"/>
        <v>22.12</v>
      </c>
      <c r="J351" s="2">
        <f t="shared" si="5"/>
        <v>28.740000000000002</v>
      </c>
      <c r="K351"/>
      <c r="L351"/>
      <c r="M351"/>
      <c r="Z351"/>
      <c r="AA351"/>
      <c r="AB351"/>
    </row>
    <row r="352" spans="1:28" ht="15.75">
      <c r="A352" s="2">
        <v>2011</v>
      </c>
      <c r="B352" s="8">
        <v>0.12221867381229584</v>
      </c>
      <c r="C352" s="8">
        <v>0.13272859156131744</v>
      </c>
      <c r="D352" s="8">
        <f t="shared" si="6"/>
        <v>0.9208164749931346</v>
      </c>
      <c r="E352" s="2">
        <v>38.31</v>
      </c>
      <c r="F352" s="2">
        <v>13.71</v>
      </c>
      <c r="G352" s="2">
        <v>6.98</v>
      </c>
      <c r="H352" s="2">
        <v>7.52</v>
      </c>
      <c r="I352" s="2">
        <f t="shared" si="4"/>
        <v>21.23</v>
      </c>
      <c r="J352" s="2">
        <f t="shared" si="5"/>
        <v>28.21</v>
      </c>
      <c r="K352"/>
      <c r="L352"/>
      <c r="M352"/>
      <c r="Z352"/>
      <c r="AA352"/>
      <c r="AB352"/>
    </row>
    <row r="353" spans="1:28" ht="15.75">
      <c r="A353" s="2" t="s">
        <v>2</v>
      </c>
      <c r="B353" s="8">
        <f>AVERAGE(B187:B352)</f>
        <v>0.10843373493975901</v>
      </c>
      <c r="R353" s="1"/>
      <c r="S353" s="1"/>
      <c r="Z353"/>
      <c r="AA353"/>
      <c r="AB353"/>
    </row>
    <row r="354" spans="26:28" ht="15.75">
      <c r="Z354"/>
      <c r="AA354"/>
      <c r="AB354"/>
    </row>
    <row r="355" spans="26:28" ht="15.75">
      <c r="Z355"/>
      <c r="AA355"/>
      <c r="AB355"/>
    </row>
    <row r="356" spans="1:5" ht="15.75">
      <c r="A356"/>
      <c r="B356"/>
      <c r="C356"/>
      <c r="D356"/>
      <c r="E356"/>
    </row>
    <row r="357" spans="1:5" ht="15.75">
      <c r="A357"/>
      <c r="B357"/>
      <c r="C357"/>
      <c r="D357"/>
      <c r="E357"/>
    </row>
    <row r="358" spans="1:5" ht="15.75">
      <c r="A358"/>
      <c r="B358"/>
      <c r="C358"/>
      <c r="D358"/>
      <c r="E358"/>
    </row>
    <row r="359" spans="1:5" ht="15.75">
      <c r="A359"/>
      <c r="B359"/>
      <c r="C359"/>
      <c r="D359"/>
      <c r="E359"/>
    </row>
    <row r="360" spans="1:5" ht="15.75">
      <c r="A360"/>
      <c r="B360"/>
      <c r="C360"/>
      <c r="D360"/>
      <c r="E360"/>
    </row>
    <row r="361" spans="1:5" ht="15.75">
      <c r="A361"/>
      <c r="B361"/>
      <c r="C361"/>
      <c r="D361"/>
      <c r="E361"/>
    </row>
    <row r="362" spans="1:5" ht="15.75">
      <c r="A362"/>
      <c r="B362"/>
      <c r="C362"/>
      <c r="D362"/>
      <c r="E362"/>
    </row>
    <row r="363" spans="1:5" ht="15.75">
      <c r="A363"/>
      <c r="B363"/>
      <c r="C363"/>
      <c r="D363"/>
      <c r="E363"/>
    </row>
    <row r="364" spans="1:5" ht="15.75">
      <c r="A364"/>
      <c r="B364"/>
      <c r="C364"/>
      <c r="D364"/>
      <c r="E364"/>
    </row>
    <row r="365" spans="1:5" ht="15.75">
      <c r="A365"/>
      <c r="B365"/>
      <c r="C365"/>
      <c r="D365"/>
      <c r="E365"/>
    </row>
    <row r="366" spans="1:5" ht="15.75">
      <c r="A366"/>
      <c r="B366"/>
      <c r="C366"/>
      <c r="D366"/>
      <c r="E366"/>
    </row>
    <row r="367" spans="1:5" ht="15.75">
      <c r="A367"/>
      <c r="B367"/>
      <c r="C367"/>
      <c r="D367"/>
      <c r="E367"/>
    </row>
    <row r="368" spans="1:5" ht="15.75">
      <c r="A368"/>
      <c r="B368"/>
      <c r="C368"/>
      <c r="D368"/>
      <c r="E368"/>
    </row>
    <row r="369" spans="1:5" ht="15.75">
      <c r="A369"/>
      <c r="B369"/>
      <c r="C369"/>
      <c r="D369"/>
      <c r="E369"/>
    </row>
    <row r="370" spans="1:5" ht="15.75">
      <c r="A370"/>
      <c r="B370"/>
      <c r="C370"/>
      <c r="D370"/>
      <c r="E370"/>
    </row>
    <row r="371" spans="1:5" ht="15.75">
      <c r="A371"/>
      <c r="B371"/>
      <c r="C371"/>
      <c r="D371"/>
      <c r="E371"/>
    </row>
    <row r="372" spans="1:5" ht="15.75">
      <c r="A372"/>
      <c r="B372"/>
      <c r="C372"/>
      <c r="D372"/>
      <c r="E372"/>
    </row>
    <row r="373" spans="1:5" ht="15.75">
      <c r="A373"/>
      <c r="B373"/>
      <c r="C373"/>
      <c r="D373"/>
      <c r="E373"/>
    </row>
    <row r="374" spans="1:5" ht="15.75">
      <c r="A374"/>
      <c r="B374"/>
      <c r="C374"/>
      <c r="D374"/>
      <c r="E374"/>
    </row>
    <row r="375" spans="1:5" ht="15.75">
      <c r="A375"/>
      <c r="B375"/>
      <c r="C375"/>
      <c r="D375"/>
      <c r="E375"/>
    </row>
    <row r="376" spans="1:5" ht="15.75">
      <c r="A376"/>
      <c r="B376"/>
      <c r="C376"/>
      <c r="D376"/>
      <c r="E376"/>
    </row>
    <row r="377" spans="1:5" ht="15.75">
      <c r="A377"/>
      <c r="B377"/>
      <c r="C377"/>
      <c r="D377"/>
      <c r="E377"/>
    </row>
    <row r="378" spans="1:5" ht="15.75">
      <c r="A378"/>
      <c r="B378"/>
      <c r="C378"/>
      <c r="D378"/>
      <c r="E378"/>
    </row>
    <row r="379" spans="1:5" ht="15.75">
      <c r="A379"/>
      <c r="B379"/>
      <c r="C379"/>
      <c r="D379"/>
      <c r="E379"/>
    </row>
    <row r="380" spans="1:5" ht="15.75">
      <c r="A380"/>
      <c r="B380"/>
      <c r="C380"/>
      <c r="D380"/>
      <c r="E380"/>
    </row>
    <row r="381" spans="1:5" ht="15.75">
      <c r="A381"/>
      <c r="B381"/>
      <c r="C381"/>
      <c r="D381"/>
      <c r="E381"/>
    </row>
    <row r="382" spans="1:5" ht="15.75">
      <c r="A382"/>
      <c r="B382"/>
      <c r="C382"/>
      <c r="D382"/>
      <c r="E382"/>
    </row>
    <row r="383" spans="1:5" ht="15.75">
      <c r="A383"/>
      <c r="B383"/>
      <c r="C383"/>
      <c r="D383"/>
      <c r="E383"/>
    </row>
    <row r="384" spans="1:5" ht="15.75">
      <c r="A384"/>
      <c r="B384"/>
      <c r="C384"/>
      <c r="D384"/>
      <c r="E384"/>
    </row>
    <row r="385" spans="1:5" ht="15.75">
      <c r="A385"/>
      <c r="B385"/>
      <c r="C385"/>
      <c r="D385"/>
      <c r="E385"/>
    </row>
    <row r="386" spans="1:5" ht="15.75">
      <c r="A386"/>
      <c r="B386"/>
      <c r="C386"/>
      <c r="D386"/>
      <c r="E386"/>
    </row>
    <row r="387" spans="1:5" ht="15.75">
      <c r="A387"/>
      <c r="B387"/>
      <c r="C387"/>
      <c r="D387"/>
      <c r="E387"/>
    </row>
    <row r="388" spans="1:5" ht="15.75">
      <c r="A388"/>
      <c r="B388"/>
      <c r="C388"/>
      <c r="D388"/>
      <c r="E388"/>
    </row>
    <row r="389" spans="1:5" ht="15.75">
      <c r="A389"/>
      <c r="B389"/>
      <c r="C389"/>
      <c r="D389"/>
      <c r="E389"/>
    </row>
    <row r="390" spans="1:5" ht="15.75">
      <c r="A390"/>
      <c r="B390"/>
      <c r="C390"/>
      <c r="D390"/>
      <c r="E390"/>
    </row>
    <row r="391" spans="1:5" ht="15.75">
      <c r="A391"/>
      <c r="B391"/>
      <c r="C391"/>
      <c r="D391"/>
      <c r="E391"/>
    </row>
    <row r="392" spans="1:5" ht="15.75">
      <c r="A392"/>
      <c r="B392"/>
      <c r="C392"/>
      <c r="D392"/>
      <c r="E392"/>
    </row>
    <row r="393" spans="1:5" ht="15.75">
      <c r="A393"/>
      <c r="B393"/>
      <c r="C393"/>
      <c r="D393"/>
      <c r="E393"/>
    </row>
    <row r="394" spans="1:5" ht="15.75">
      <c r="A394"/>
      <c r="B394"/>
      <c r="C394"/>
      <c r="D394"/>
      <c r="E394"/>
    </row>
    <row r="395" spans="1:5" ht="15.75">
      <c r="A395"/>
      <c r="B395"/>
      <c r="C395"/>
      <c r="D395"/>
      <c r="E395"/>
    </row>
    <row r="396" spans="1:5" ht="15.75">
      <c r="A396"/>
      <c r="B396"/>
      <c r="C396"/>
      <c r="D396"/>
      <c r="E396"/>
    </row>
    <row r="397" spans="1:5" ht="15.75">
      <c r="A397"/>
      <c r="B397"/>
      <c r="C397"/>
      <c r="D397"/>
      <c r="E397"/>
    </row>
    <row r="398" spans="1:5" ht="15.75">
      <c r="A398"/>
      <c r="B398"/>
      <c r="C398"/>
      <c r="D398"/>
      <c r="E398"/>
    </row>
    <row r="399" spans="1:5" ht="15.75">
      <c r="A399"/>
      <c r="B399"/>
      <c r="C399"/>
      <c r="D399"/>
      <c r="E399"/>
    </row>
    <row r="400" spans="1:5" ht="15.75">
      <c r="A400"/>
      <c r="B400"/>
      <c r="C400"/>
      <c r="D400"/>
      <c r="E400"/>
    </row>
    <row r="401" spans="1:5" ht="15.75">
      <c r="A401"/>
      <c r="B401"/>
      <c r="C401"/>
      <c r="D401"/>
      <c r="E401"/>
    </row>
    <row r="402" spans="1:5" ht="15.75">
      <c r="A402"/>
      <c r="B402"/>
      <c r="C402"/>
      <c r="D402"/>
      <c r="E402"/>
    </row>
    <row r="403" spans="1:5" ht="15.75">
      <c r="A403"/>
      <c r="B403"/>
      <c r="C403"/>
      <c r="D403"/>
      <c r="E403"/>
    </row>
    <row r="404" spans="1:5" ht="15.75">
      <c r="A404"/>
      <c r="B404"/>
      <c r="C404"/>
      <c r="D404"/>
      <c r="E404"/>
    </row>
    <row r="405" spans="1:5" ht="15.75">
      <c r="A405"/>
      <c r="B405"/>
      <c r="C405"/>
      <c r="D405"/>
      <c r="E405"/>
    </row>
    <row r="406" spans="1:5" ht="15.75">
      <c r="A406"/>
      <c r="B406"/>
      <c r="C406"/>
      <c r="D406"/>
      <c r="E406"/>
    </row>
    <row r="407" spans="1:5" ht="15.75">
      <c r="A407"/>
      <c r="B407"/>
      <c r="C407"/>
      <c r="D407"/>
      <c r="E407"/>
    </row>
    <row r="408" spans="1:5" ht="15.75">
      <c r="A408"/>
      <c r="B408"/>
      <c r="C408"/>
      <c r="D408"/>
      <c r="E408"/>
    </row>
    <row r="409" spans="1:5" ht="15.75">
      <c r="A409"/>
      <c r="B409"/>
      <c r="C409"/>
      <c r="D409"/>
      <c r="E409"/>
    </row>
    <row r="410" spans="1:5" ht="15.75">
      <c r="A410"/>
      <c r="B410"/>
      <c r="C410"/>
      <c r="D410"/>
      <c r="E410"/>
    </row>
    <row r="411" spans="1:5" ht="15.75">
      <c r="A411"/>
      <c r="B411"/>
      <c r="C411"/>
      <c r="D411"/>
      <c r="E411"/>
    </row>
    <row r="412" spans="1:5" ht="15.75">
      <c r="A412"/>
      <c r="B412"/>
      <c r="C412"/>
      <c r="D412"/>
      <c r="E412"/>
    </row>
    <row r="413" spans="1:5" ht="15.75">
      <c r="A413"/>
      <c r="B413"/>
      <c r="C413"/>
      <c r="D413"/>
      <c r="E413"/>
    </row>
    <row r="414" spans="1:5" ht="15.75">
      <c r="A414"/>
      <c r="B414"/>
      <c r="C414"/>
      <c r="D414"/>
      <c r="E414"/>
    </row>
    <row r="415" spans="1:5" ht="15.75">
      <c r="A415"/>
      <c r="B415"/>
      <c r="C415"/>
      <c r="D415"/>
      <c r="E415"/>
    </row>
    <row r="416" spans="1:5" ht="15.75">
      <c r="A416"/>
      <c r="B416"/>
      <c r="C416"/>
      <c r="D416"/>
      <c r="E416"/>
    </row>
    <row r="417" spans="1:5" ht="15.75">
      <c r="A417"/>
      <c r="B417"/>
      <c r="C417"/>
      <c r="D417"/>
      <c r="E417"/>
    </row>
    <row r="418" spans="1:5" ht="15.75">
      <c r="A418"/>
      <c r="B418"/>
      <c r="C418"/>
      <c r="D418"/>
      <c r="E418"/>
    </row>
    <row r="419" spans="1:5" ht="15.75">
      <c r="A419"/>
      <c r="B419"/>
      <c r="C419"/>
      <c r="D419"/>
      <c r="E419"/>
    </row>
    <row r="420" spans="1:5" ht="15.75">
      <c r="A420"/>
      <c r="B420"/>
      <c r="C420"/>
      <c r="D420"/>
      <c r="E420"/>
    </row>
    <row r="421" spans="1:5" ht="15.75">
      <c r="A421"/>
      <c r="B421"/>
      <c r="C421"/>
      <c r="D421"/>
      <c r="E421"/>
    </row>
    <row r="422" spans="1:5" ht="15.75">
      <c r="A422"/>
      <c r="B422"/>
      <c r="C422"/>
      <c r="D422"/>
      <c r="E422"/>
    </row>
    <row r="423" spans="1:5" ht="15.75">
      <c r="A423"/>
      <c r="B423"/>
      <c r="C423"/>
      <c r="D423"/>
      <c r="E423"/>
    </row>
    <row r="424" spans="1:5" ht="15.75">
      <c r="A424"/>
      <c r="B424"/>
      <c r="C424"/>
      <c r="D424"/>
      <c r="E424"/>
    </row>
    <row r="425" spans="1:5" ht="15.75">
      <c r="A425"/>
      <c r="B425"/>
      <c r="C425"/>
      <c r="D425"/>
      <c r="E425"/>
    </row>
    <row r="426" spans="1:5" ht="15.75">
      <c r="A426"/>
      <c r="B426"/>
      <c r="C426"/>
      <c r="D426"/>
      <c r="E426"/>
    </row>
    <row r="427" spans="1:5" ht="15.75">
      <c r="A427"/>
      <c r="B427"/>
      <c r="C427"/>
      <c r="D427"/>
      <c r="E427"/>
    </row>
    <row r="428" spans="1:5" ht="15.75">
      <c r="A428"/>
      <c r="B428"/>
      <c r="C428"/>
      <c r="D428"/>
      <c r="E428"/>
    </row>
    <row r="429" spans="1:5" ht="15.75">
      <c r="A429"/>
      <c r="B429"/>
      <c r="C429"/>
      <c r="D429"/>
      <c r="E429"/>
    </row>
    <row r="430" spans="1:5" ht="15.75">
      <c r="A430"/>
      <c r="B430"/>
      <c r="C430"/>
      <c r="D430"/>
      <c r="E430"/>
    </row>
    <row r="431" spans="1:5" ht="15.75">
      <c r="A431"/>
      <c r="B431"/>
      <c r="C431"/>
      <c r="D431"/>
      <c r="E431"/>
    </row>
    <row r="432" spans="1:5" ht="15.75">
      <c r="A432"/>
      <c r="B432"/>
      <c r="C432"/>
      <c r="D432"/>
      <c r="E432"/>
    </row>
    <row r="433" spans="1:5" ht="15.75">
      <c r="A433"/>
      <c r="B433"/>
      <c r="C433"/>
      <c r="D433"/>
      <c r="E433"/>
    </row>
    <row r="434" spans="1:5" ht="15.75">
      <c r="A434"/>
      <c r="B434"/>
      <c r="C434"/>
      <c r="D434"/>
      <c r="E434"/>
    </row>
    <row r="435" spans="1:5" ht="15.75">
      <c r="A435"/>
      <c r="B435"/>
      <c r="C435"/>
      <c r="D435"/>
      <c r="E435"/>
    </row>
    <row r="436" spans="1:5" ht="15.75">
      <c r="A436"/>
      <c r="B436"/>
      <c r="C436"/>
      <c r="D436"/>
      <c r="E436"/>
    </row>
    <row r="437" spans="1:5" ht="15.75">
      <c r="A437"/>
      <c r="B437"/>
      <c r="C437"/>
      <c r="D437"/>
      <c r="E437"/>
    </row>
    <row r="438" spans="1:5" ht="15.75">
      <c r="A438"/>
      <c r="B438"/>
      <c r="C438"/>
      <c r="D438"/>
      <c r="E438"/>
    </row>
    <row r="439" spans="1:5" ht="15.75">
      <c r="A439"/>
      <c r="B439"/>
      <c r="C439"/>
      <c r="D439"/>
      <c r="E439"/>
    </row>
    <row r="440" spans="1:5" ht="15.75">
      <c r="A440"/>
      <c r="B440"/>
      <c r="C440"/>
      <c r="D440"/>
      <c r="E440"/>
    </row>
    <row r="441" spans="1:5" ht="15.75">
      <c r="A441"/>
      <c r="B441"/>
      <c r="C441"/>
      <c r="D441"/>
      <c r="E441"/>
    </row>
    <row r="442" spans="1:5" ht="15.75">
      <c r="A442"/>
      <c r="B442"/>
      <c r="C442"/>
      <c r="D442"/>
      <c r="E442"/>
    </row>
    <row r="443" spans="1:5" ht="15.75">
      <c r="A443"/>
      <c r="B443"/>
      <c r="C443"/>
      <c r="D443"/>
      <c r="E443"/>
    </row>
    <row r="444" spans="1:5" ht="15.75">
      <c r="A444"/>
      <c r="B444"/>
      <c r="C444"/>
      <c r="D444"/>
      <c r="E444"/>
    </row>
    <row r="445" spans="1:5" ht="15.75">
      <c r="A445"/>
      <c r="B445"/>
      <c r="C445"/>
      <c r="D445"/>
      <c r="E445"/>
    </row>
    <row r="446" spans="1:5" ht="15.75">
      <c r="A446"/>
      <c r="B446"/>
      <c r="C446"/>
      <c r="D446"/>
      <c r="E446"/>
    </row>
    <row r="447" spans="1:5" ht="15.75">
      <c r="A447"/>
      <c r="B447"/>
      <c r="C447"/>
      <c r="D447"/>
      <c r="E447"/>
    </row>
    <row r="448" spans="1:5" ht="15.75">
      <c r="A448"/>
      <c r="B448"/>
      <c r="C448"/>
      <c r="D448"/>
      <c r="E448"/>
    </row>
    <row r="449" spans="1:5" ht="15.75">
      <c r="A449"/>
      <c r="B449"/>
      <c r="C449"/>
      <c r="D449"/>
      <c r="E449"/>
    </row>
    <row r="450" spans="1:5" ht="15.75">
      <c r="A450"/>
      <c r="B450"/>
      <c r="C450"/>
      <c r="D450"/>
      <c r="E450"/>
    </row>
    <row r="451" spans="1:5" ht="15.75">
      <c r="A451"/>
      <c r="B451"/>
      <c r="C451"/>
      <c r="D451"/>
      <c r="E451"/>
    </row>
    <row r="452" spans="1:5" ht="15.75">
      <c r="A452"/>
      <c r="B452"/>
      <c r="C452"/>
      <c r="D452"/>
      <c r="E452"/>
    </row>
    <row r="453" spans="1:5" ht="15.75">
      <c r="A453"/>
      <c r="B453"/>
      <c r="C453"/>
      <c r="D453"/>
      <c r="E453"/>
    </row>
    <row r="454" spans="1:5" ht="15.75">
      <c r="A454"/>
      <c r="B454"/>
      <c r="C454"/>
      <c r="D454"/>
      <c r="E454"/>
    </row>
    <row r="455" spans="1:5" ht="15.75">
      <c r="A455"/>
      <c r="B455"/>
      <c r="C455"/>
      <c r="D455"/>
      <c r="E455"/>
    </row>
    <row r="456" spans="1:5" ht="15.75">
      <c r="A456"/>
      <c r="B456"/>
      <c r="C456"/>
      <c r="D456"/>
      <c r="E456"/>
    </row>
    <row r="457" spans="1:5" ht="15.75">
      <c r="A457"/>
      <c r="B457"/>
      <c r="C457"/>
      <c r="D457"/>
      <c r="E457"/>
    </row>
    <row r="458" spans="1:5" ht="15.75">
      <c r="A458"/>
      <c r="B458"/>
      <c r="C458"/>
      <c r="D458"/>
      <c r="E458"/>
    </row>
    <row r="459" spans="1:5" ht="15.75">
      <c r="A459"/>
      <c r="B459"/>
      <c r="C459"/>
      <c r="D459"/>
      <c r="E459"/>
    </row>
    <row r="460" spans="1:5" ht="15.75">
      <c r="A460"/>
      <c r="B460"/>
      <c r="C460"/>
      <c r="D460"/>
      <c r="E460"/>
    </row>
    <row r="461" spans="1:5" ht="15.75">
      <c r="A461"/>
      <c r="B461"/>
      <c r="C461"/>
      <c r="D461"/>
      <c r="E461"/>
    </row>
    <row r="462" spans="1:5" ht="15.75">
      <c r="A462"/>
      <c r="B462"/>
      <c r="C462"/>
      <c r="D462"/>
      <c r="E462"/>
    </row>
    <row r="463" spans="1:5" ht="15.75">
      <c r="A463"/>
      <c r="B463"/>
      <c r="C463"/>
      <c r="D463"/>
      <c r="E463"/>
    </row>
    <row r="464" spans="1:5" ht="15.75">
      <c r="A464"/>
      <c r="B464"/>
      <c r="C464"/>
      <c r="D464"/>
      <c r="E464"/>
    </row>
    <row r="465" spans="1:5" ht="15.75">
      <c r="A465"/>
      <c r="B465"/>
      <c r="C465"/>
      <c r="D465"/>
      <c r="E465"/>
    </row>
    <row r="466" spans="1:5" ht="15.75">
      <c r="A466"/>
      <c r="B466"/>
      <c r="C466"/>
      <c r="D466"/>
      <c r="E466"/>
    </row>
    <row r="467" spans="1:5" ht="15.75">
      <c r="A467"/>
      <c r="B467"/>
      <c r="C467"/>
      <c r="D467"/>
      <c r="E467"/>
    </row>
    <row r="468" spans="1:5" ht="15.75">
      <c r="A468"/>
      <c r="B468"/>
      <c r="C468"/>
      <c r="D468"/>
      <c r="E468"/>
    </row>
    <row r="469" spans="1:5" ht="15.75">
      <c r="A469"/>
      <c r="B469"/>
      <c r="C469"/>
      <c r="D469"/>
      <c r="E469"/>
    </row>
    <row r="470" spans="1:5" ht="15.75">
      <c r="A470"/>
      <c r="B470"/>
      <c r="C470"/>
      <c r="D470"/>
      <c r="E470"/>
    </row>
    <row r="471" spans="1:5" ht="15.75">
      <c r="A471"/>
      <c r="B471"/>
      <c r="C471"/>
      <c r="D471"/>
      <c r="E471"/>
    </row>
    <row r="472" spans="1:5" ht="15.75">
      <c r="A472"/>
      <c r="B472"/>
      <c r="C472"/>
      <c r="D472"/>
      <c r="E472"/>
    </row>
    <row r="473" spans="1:5" ht="15.75">
      <c r="A473"/>
      <c r="B473"/>
      <c r="C473"/>
      <c r="D473"/>
      <c r="E473"/>
    </row>
    <row r="474" spans="1:5" ht="15.75">
      <c r="A474"/>
      <c r="B474"/>
      <c r="C474"/>
      <c r="D474"/>
      <c r="E474"/>
    </row>
    <row r="475" spans="1:5" ht="15.75">
      <c r="A475"/>
      <c r="B475"/>
      <c r="C475"/>
      <c r="D475"/>
      <c r="E475"/>
    </row>
    <row r="476" spans="1:5" ht="15.75">
      <c r="A476"/>
      <c r="B476"/>
      <c r="C476"/>
      <c r="D476"/>
      <c r="E476"/>
    </row>
    <row r="477" spans="1:5" ht="15.75">
      <c r="A477"/>
      <c r="B477"/>
      <c r="C477"/>
      <c r="D477"/>
      <c r="E477"/>
    </row>
    <row r="478" spans="1:5" ht="15.75">
      <c r="A478"/>
      <c r="B478"/>
      <c r="C478"/>
      <c r="D478"/>
      <c r="E478"/>
    </row>
    <row r="479" spans="1:5" ht="15.75">
      <c r="A479"/>
      <c r="B479"/>
      <c r="C479"/>
      <c r="D479"/>
      <c r="E479"/>
    </row>
    <row r="480" spans="1:5" ht="15.75">
      <c r="A480"/>
      <c r="B480"/>
      <c r="C480"/>
      <c r="D480"/>
      <c r="E480"/>
    </row>
    <row r="481" spans="1:5" ht="15.75">
      <c r="A481"/>
      <c r="B481"/>
      <c r="C481"/>
      <c r="D481"/>
      <c r="E481"/>
    </row>
    <row r="482" spans="1:5" ht="15.75">
      <c r="A482"/>
      <c r="B482"/>
      <c r="C482"/>
      <c r="D482"/>
      <c r="E482"/>
    </row>
    <row r="483" spans="1:5" ht="15.75">
      <c r="A483"/>
      <c r="B483"/>
      <c r="C483"/>
      <c r="D483"/>
      <c r="E483"/>
    </row>
    <row r="484" spans="1:5" ht="15.75">
      <c r="A484"/>
      <c r="B484"/>
      <c r="C484"/>
      <c r="D484"/>
      <c r="E484"/>
    </row>
    <row r="485" spans="1:5" ht="15.75">
      <c r="A485"/>
      <c r="B485"/>
      <c r="C485"/>
      <c r="D485"/>
      <c r="E485"/>
    </row>
    <row r="486" spans="1:5" ht="15.75">
      <c r="A486"/>
      <c r="B486"/>
      <c r="C486"/>
      <c r="D486"/>
      <c r="E486"/>
    </row>
    <row r="487" spans="1:5" ht="15.75">
      <c r="A487"/>
      <c r="B487"/>
      <c r="C487"/>
      <c r="D487"/>
      <c r="E487"/>
    </row>
    <row r="488" spans="1:5" ht="15.75">
      <c r="A488"/>
      <c r="B488"/>
      <c r="C488"/>
      <c r="D488"/>
      <c r="E488"/>
    </row>
    <row r="489" spans="1:5" ht="15.75">
      <c r="A489"/>
      <c r="B489"/>
      <c r="C489"/>
      <c r="D489"/>
      <c r="E489"/>
    </row>
    <row r="490" spans="1:5" ht="15.75">
      <c r="A490"/>
      <c r="B490"/>
      <c r="C490"/>
      <c r="D490"/>
      <c r="E490"/>
    </row>
    <row r="491" spans="1:5" ht="15.75">
      <c r="A491"/>
      <c r="B491"/>
      <c r="C491"/>
      <c r="D491"/>
      <c r="E491"/>
    </row>
    <row r="492" spans="1:5" ht="15.75">
      <c r="A492"/>
      <c r="B492"/>
      <c r="C492"/>
      <c r="D492"/>
      <c r="E492"/>
    </row>
    <row r="493" spans="1:5" ht="15.75">
      <c r="A493"/>
      <c r="B493"/>
      <c r="C493"/>
      <c r="D493"/>
      <c r="E493"/>
    </row>
    <row r="494" spans="1:5" ht="15.75">
      <c r="A494"/>
      <c r="B494"/>
      <c r="C494"/>
      <c r="D494"/>
      <c r="E494"/>
    </row>
    <row r="495" spans="1:5" ht="15.75">
      <c r="A495"/>
      <c r="B495"/>
      <c r="C495"/>
      <c r="D495"/>
      <c r="E495"/>
    </row>
    <row r="496" spans="1:5" ht="15.75">
      <c r="A496"/>
      <c r="B496"/>
      <c r="C496"/>
      <c r="D496"/>
      <c r="E496"/>
    </row>
    <row r="497" spans="1:5" ht="15.75">
      <c r="A497"/>
      <c r="B497"/>
      <c r="C497"/>
      <c r="D497"/>
      <c r="E497"/>
    </row>
    <row r="498" spans="1:5" ht="15.75">
      <c r="A498"/>
      <c r="B498"/>
      <c r="C498"/>
      <c r="D498"/>
      <c r="E498"/>
    </row>
    <row r="499" spans="1:5" ht="15.75">
      <c r="A499"/>
      <c r="B499"/>
      <c r="C499"/>
      <c r="D499"/>
      <c r="E499"/>
    </row>
    <row r="500" spans="1:5" ht="15.75">
      <c r="A500"/>
      <c r="B500"/>
      <c r="C500"/>
      <c r="D500"/>
      <c r="E500"/>
    </row>
    <row r="501" spans="1:5" ht="15.75">
      <c r="A501"/>
      <c r="B501"/>
      <c r="C501"/>
      <c r="D501"/>
      <c r="E501"/>
    </row>
    <row r="502" spans="1:5" ht="15.75">
      <c r="A502"/>
      <c r="B502"/>
      <c r="C502"/>
      <c r="D502"/>
      <c r="E502"/>
    </row>
    <row r="503" spans="1:5" ht="15.75">
      <c r="A503"/>
      <c r="B503"/>
      <c r="C503"/>
      <c r="D503"/>
      <c r="E503"/>
    </row>
    <row r="504" spans="1:5" ht="15.75">
      <c r="A504"/>
      <c r="B504"/>
      <c r="C504"/>
      <c r="D504"/>
      <c r="E504"/>
    </row>
    <row r="505" spans="1:5" ht="15.75">
      <c r="A505"/>
      <c r="B505"/>
      <c r="C505"/>
      <c r="D505"/>
      <c r="E505"/>
    </row>
    <row r="506" spans="1:5" ht="15.75">
      <c r="A506"/>
      <c r="B506"/>
      <c r="C506"/>
      <c r="D506"/>
      <c r="E506"/>
    </row>
    <row r="507" spans="1:5" ht="15.75">
      <c r="A507"/>
      <c r="B507"/>
      <c r="C507"/>
      <c r="D507"/>
      <c r="E507"/>
    </row>
    <row r="508" spans="1:5" ht="15.75">
      <c r="A508"/>
      <c r="B508"/>
      <c r="C508"/>
      <c r="D508"/>
      <c r="E508"/>
    </row>
    <row r="509" spans="1:5" ht="15.75">
      <c r="A509"/>
      <c r="B509"/>
      <c r="C509"/>
      <c r="D509"/>
      <c r="E509"/>
    </row>
    <row r="510" spans="1:5" ht="15.75">
      <c r="A510"/>
      <c r="B510"/>
      <c r="C510"/>
      <c r="D510"/>
      <c r="E510"/>
    </row>
    <row r="511" spans="1:5" ht="15.75">
      <c r="A511"/>
      <c r="B511"/>
      <c r="C511"/>
      <c r="D511"/>
      <c r="E511"/>
    </row>
    <row r="512" spans="1:5" ht="15.75">
      <c r="A512"/>
      <c r="B512"/>
      <c r="C512"/>
      <c r="D512"/>
      <c r="E512"/>
    </row>
    <row r="513" spans="1:5" ht="15.75">
      <c r="A513"/>
      <c r="B513"/>
      <c r="C513"/>
      <c r="D513"/>
      <c r="E513"/>
    </row>
    <row r="514" spans="1:5" ht="15.75">
      <c r="A514"/>
      <c r="B514"/>
      <c r="C514"/>
      <c r="D514"/>
      <c r="E514"/>
    </row>
    <row r="515" spans="1:5" ht="15.75">
      <c r="A515"/>
      <c r="B515"/>
      <c r="C515"/>
      <c r="D515"/>
      <c r="E515"/>
    </row>
    <row r="516" spans="1:5" ht="15.75">
      <c r="A516"/>
      <c r="B516"/>
      <c r="C516"/>
      <c r="D516"/>
      <c r="E516"/>
    </row>
    <row r="517" spans="1:5" ht="15.75">
      <c r="A517"/>
      <c r="B517"/>
      <c r="C517"/>
      <c r="D517"/>
      <c r="E517"/>
    </row>
    <row r="518" spans="1:5" ht="15.75">
      <c r="A518"/>
      <c r="B518"/>
      <c r="C518"/>
      <c r="D518"/>
      <c r="E518"/>
    </row>
    <row r="519" spans="1:5" ht="15.75">
      <c r="A519"/>
      <c r="B519"/>
      <c r="C519"/>
      <c r="D519"/>
      <c r="E519"/>
    </row>
    <row r="520" spans="1:5" ht="15.75">
      <c r="A520"/>
      <c r="B520"/>
      <c r="C520"/>
      <c r="D520"/>
      <c r="E520"/>
    </row>
    <row r="521" spans="1:5" ht="15.75">
      <c r="A521"/>
      <c r="B521"/>
      <c r="C521"/>
      <c r="D521"/>
      <c r="E521"/>
    </row>
    <row r="522" spans="1:5" ht="15.75">
      <c r="A522"/>
      <c r="B522"/>
      <c r="C522"/>
      <c r="D522"/>
      <c r="E522"/>
    </row>
    <row r="523" spans="1:5" ht="15.75">
      <c r="A523"/>
      <c r="B523"/>
      <c r="C523"/>
      <c r="D523"/>
      <c r="E523"/>
    </row>
    <row r="524" spans="1:5" ht="15.75">
      <c r="A524"/>
      <c r="B524"/>
      <c r="C524"/>
      <c r="D524"/>
      <c r="E524"/>
    </row>
    <row r="525" spans="1:5" ht="15.75">
      <c r="A525"/>
      <c r="B525"/>
      <c r="C525"/>
      <c r="D525"/>
      <c r="E525"/>
    </row>
    <row r="526" spans="1:5" ht="15.75">
      <c r="A526"/>
      <c r="B526"/>
      <c r="C526"/>
      <c r="D526"/>
      <c r="E526"/>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Berlocher</dc:creator>
  <cp:keywords/>
  <dc:description/>
  <cp:lastModifiedBy>Stewart Berlocher</cp:lastModifiedBy>
  <dcterms:created xsi:type="dcterms:W3CDTF">2012-06-30T07:54:27Z</dcterms:created>
  <dcterms:modified xsi:type="dcterms:W3CDTF">2013-05-16T18:48:24Z</dcterms:modified>
  <cp:category/>
  <cp:version/>
  <cp:contentType/>
  <cp:contentStatus/>
</cp:coreProperties>
</file>